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Výsledky 2012" sheetId="1" r:id="rId1"/>
    <sheet name="2013" sheetId="2" r:id="rId2"/>
    <sheet name="2014" sheetId="3" r:id="rId3"/>
    <sheet name="2015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<sst xmlns="http://schemas.openxmlformats.org/spreadsheetml/2006/main" count="355" uniqueCount="122">
  <si>
    <t>Jméno a příjmení</t>
  </si>
  <si>
    <t>Rok narození</t>
  </si>
  <si>
    <t>Celkový čas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</si>
  <si>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</si>
  <si>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</si>
  <si>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</si>
  <si>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</si>
  <si>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</si>
  <si>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</si>
  <si>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</si>
  <si>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</si>
  <si>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</si>
  <si>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</si>
  <si>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</si>
  <si>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</si>
  <si>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</si>
  <si>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</si>
  <si>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</si>
  <si>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</si>
  <si>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Jan Němec</t>
  </si>
  <si>
    <t>Oddíl/Město</t>
  </si>
  <si>
    <t>Kolín</t>
  </si>
  <si>
    <t>Po kole</t>
  </si>
  <si>
    <t>Jan Rada</t>
  </si>
  <si>
    <t>Jenda nábytek</t>
  </si>
  <si>
    <t>Jan Blažek</t>
  </si>
  <si>
    <t>Michal Vavák</t>
  </si>
  <si>
    <t>CD*KH</t>
  </si>
  <si>
    <t>Petr Maršík</t>
  </si>
  <si>
    <t>SK Slavoj Čáslav</t>
  </si>
  <si>
    <t>Jiří Zajíc</t>
  </si>
  <si>
    <t>Hasiči KH</t>
  </si>
  <si>
    <t>Petr Kamenář</t>
  </si>
  <si>
    <t>Autocombi</t>
  </si>
  <si>
    <t>Martin Rada</t>
  </si>
  <si>
    <t>Aleš Kremp</t>
  </si>
  <si>
    <t>Martin Kučera</t>
  </si>
  <si>
    <t>Pavel Ševčík</t>
  </si>
  <si>
    <t>TT Klatovy</t>
  </si>
  <si>
    <t>Martina Hájková</t>
  </si>
  <si>
    <t>SK Hlubočepy</t>
  </si>
  <si>
    <t>Helena Blažková</t>
  </si>
  <si>
    <t>Martin Adam</t>
  </si>
  <si>
    <t>Jazzmani Žatec</t>
  </si>
  <si>
    <t>Jaroslav Paroulek</t>
  </si>
  <si>
    <t>SKP Nymburk</t>
  </si>
  <si>
    <t>X</t>
  </si>
  <si>
    <t>1. Běh</t>
  </si>
  <si>
    <t>Cyklo</t>
  </si>
  <si>
    <t>2. Běh</t>
  </si>
  <si>
    <t>pořadí</t>
  </si>
  <si>
    <t>Rychle z Michle</t>
  </si>
  <si>
    <t>průměr</t>
  </si>
  <si>
    <t>rozdíl běhů</t>
  </si>
  <si>
    <t>nejrychlejší kolo</t>
  </si>
  <si>
    <t>nejrychlejší 2.běh</t>
  </si>
  <si>
    <t>Petr Novotný</t>
  </si>
  <si>
    <t>BMC Savo</t>
  </si>
  <si>
    <t>Sudějov</t>
  </si>
  <si>
    <t>Jan Vyskočil</t>
  </si>
  <si>
    <t>Čáslav</t>
  </si>
  <si>
    <t>Petr Kalný</t>
  </si>
  <si>
    <t>Atletika Chrudim</t>
  </si>
  <si>
    <t>Červené Janovice</t>
  </si>
  <si>
    <t>Daniel Litt</t>
  </si>
  <si>
    <t>Vrdy</t>
  </si>
  <si>
    <t>Petr Jelínek</t>
  </si>
  <si>
    <t>Kostelec u Heřman.M.</t>
  </si>
  <si>
    <t>Arnošt Němec</t>
  </si>
  <si>
    <t>David Ditrich</t>
  </si>
  <si>
    <t>Auto Combi</t>
  </si>
  <si>
    <t>Jitka Kalná</t>
  </si>
  <si>
    <t>Zdeněk Šaroun</t>
  </si>
  <si>
    <t>Cykloteam Sliby-chyby Jihlava</t>
  </si>
  <si>
    <t>Třemošnice</t>
  </si>
  <si>
    <t>David Kudrna</t>
  </si>
  <si>
    <t>TJ Slavoj Čáslav</t>
  </si>
  <si>
    <t>Jaroslav Novotný</t>
  </si>
  <si>
    <t>CDKH</t>
  </si>
  <si>
    <t>David Dytrich</t>
  </si>
  <si>
    <t>CSC klub</t>
  </si>
  <si>
    <t>Kostelec u H. M.</t>
  </si>
  <si>
    <t>Markéta Hronová</t>
  </si>
  <si>
    <t>UHK</t>
  </si>
  <si>
    <t>KRB Chrudim</t>
  </si>
  <si>
    <t>Linda Homolková</t>
  </si>
  <si>
    <t>1.běh</t>
  </si>
  <si>
    <t>Běh + kolo</t>
  </si>
  <si>
    <t>Jen kolo</t>
  </si>
  <si>
    <t>Celkem</t>
  </si>
  <si>
    <t>Jméno</t>
  </si>
  <si>
    <t>Rok</t>
  </si>
  <si>
    <t>Město/oddíl</t>
  </si>
  <si>
    <t>ELEVEN Mercedes Mitas Team</t>
  </si>
  <si>
    <t>Zbyněk Kudrna</t>
  </si>
  <si>
    <t>velmi dobrý</t>
  </si>
  <si>
    <t>Petr Gondek</t>
  </si>
  <si>
    <t>Jakub Glinz</t>
  </si>
  <si>
    <t>jakubglinz.com</t>
  </si>
  <si>
    <t>Robert Mrkvička</t>
  </si>
  <si>
    <t>Petr Picha</t>
  </si>
  <si>
    <t>Páchováci</t>
  </si>
  <si>
    <t>Ladislav Bubla</t>
  </si>
  <si>
    <t xml:space="preserve">Jan Vrabčák </t>
  </si>
  <si>
    <t>Pavel Gondek</t>
  </si>
  <si>
    <t>Giant Bike Miskovice</t>
  </si>
  <si>
    <t>rt steel, Zibohlavy-Kolín</t>
  </si>
  <si>
    <t>Juraj Gajdoš</t>
  </si>
  <si>
    <t>Helena Křivohlavá</t>
  </si>
  <si>
    <t>Radim Vonšovský</t>
  </si>
  <si>
    <t>HZS Čáslav</t>
  </si>
  <si>
    <t>vynikající</t>
  </si>
  <si>
    <t>Enduraining</t>
  </si>
  <si>
    <t>Martin Obešlo</t>
  </si>
  <si>
    <t>Kutná Hora</t>
  </si>
  <si>
    <t>Adam Kešner</t>
  </si>
  <si>
    <t>Petr Pícha</t>
  </si>
  <si>
    <t>Velká Černoc</t>
  </si>
  <si>
    <t>Martin Schovanec</t>
  </si>
  <si>
    <t>Míša Rýzlová</t>
  </si>
  <si>
    <t>Praha</t>
  </si>
  <si>
    <t>Petra Čapková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</si>
</sst>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mm:ss.0;@"/>
    <numFmt numFmtId="167" formatCode="[$-F400]h:mm:ss\ AM/PM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1" fontId="0" fillId="33" borderId="10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21" fontId="0" fillId="33" borderId="11" xfId="0" applyNumberFormat="1" applyFill="1" applyBorder="1" applyAlignment="1">
      <alignment horizontal="center"/>
    </xf>
    <xf numFmtId="167" fontId="0" fillId="33" borderId="11" xfId="0" applyNumberFormat="1" applyFill="1" applyBorder="1" applyAlignment="1">
      <alignment horizontal="center"/>
    </xf>
    <xf numFmtId="21" fontId="0" fillId="34" borderId="10" xfId="0" applyNumberForma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1" fontId="0" fillId="35" borderId="11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67" fontId="0" fillId="36" borderId="10" xfId="0" applyNumberFormat="1" applyFill="1" applyBorder="1" applyAlignment="1">
      <alignment horizontal="center"/>
    </xf>
    <xf numFmtId="167" fontId="0" fillId="36" borderId="11" xfId="0" applyNumberForma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2" fillId="3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21" fontId="2" fillId="34" borderId="10" xfId="0" applyNumberFormat="1" applyFont="1" applyFill="1" applyBorder="1" applyAlignment="1">
      <alignment horizontal="center"/>
    </xf>
    <xf numFmtId="167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167" fontId="2" fillId="36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2" fillId="35" borderId="10" xfId="0" applyNumberFormat="1" applyFont="1" applyFill="1" applyBorder="1" applyAlignment="1">
      <alignment horizontal="center"/>
    </xf>
    <xf numFmtId="21" fontId="0" fillId="37" borderId="10" xfId="0" applyNumberForma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21" fontId="2" fillId="37" borderId="10" xfId="0" applyNumberFormat="1" applyFon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167" fontId="0" fillId="33" borderId="10" xfId="0" applyNumberFormat="1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21" fontId="38" fillId="33" borderId="10" xfId="0" applyNumberFormat="1" applyFont="1" applyFill="1" applyBorder="1" applyAlignment="1">
      <alignment horizontal="center"/>
    </xf>
    <xf numFmtId="167" fontId="38" fillId="33" borderId="10" xfId="0" applyNumberFormat="1" applyFont="1" applyFill="1" applyBorder="1" applyAlignment="1">
      <alignment horizontal="center"/>
    </xf>
    <xf numFmtId="2" fontId="38" fillId="33" borderId="10" xfId="0" applyNumberFormat="1" applyFont="1" applyFill="1" applyBorder="1" applyAlignment="1">
      <alignment horizontal="center"/>
    </xf>
    <xf numFmtId="21" fontId="38" fillId="34" borderId="10" xfId="0" applyNumberFormat="1" applyFont="1" applyFill="1" applyBorder="1" applyAlignment="1">
      <alignment horizontal="center"/>
    </xf>
    <xf numFmtId="167" fontId="38" fillId="35" borderId="10" xfId="0" applyNumberFormat="1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/>
    </xf>
    <xf numFmtId="167" fontId="38" fillId="36" borderId="10" xfId="0" applyNumberFormat="1" applyFont="1" applyFill="1" applyBorder="1" applyAlignment="1">
      <alignment horizontal="center"/>
    </xf>
    <xf numFmtId="2" fontId="38" fillId="34" borderId="10" xfId="0" applyNumberFormat="1" applyFont="1" applyFill="1" applyBorder="1" applyAlignment="1">
      <alignment horizontal="center"/>
    </xf>
    <xf numFmtId="2" fontId="38" fillId="35" borderId="10" xfId="0" applyNumberFormat="1" applyFont="1" applyFill="1" applyBorder="1" applyAlignment="1">
      <alignment horizontal="center"/>
    </xf>
    <xf numFmtId="21" fontId="38" fillId="37" borderId="10" xfId="0" applyNumberFormat="1" applyFont="1" applyFill="1" applyBorder="1" applyAlignment="1">
      <alignment horizontal="center"/>
    </xf>
    <xf numFmtId="0" fontId="38" fillId="0" borderId="11" xfId="0" applyFont="1" applyBorder="1" applyAlignment="1">
      <alignment horizontal="center"/>
    </xf>
    <xf numFmtId="21" fontId="38" fillId="33" borderId="11" xfId="0" applyNumberFormat="1" applyFont="1" applyFill="1" applyBorder="1" applyAlignment="1">
      <alignment horizontal="center"/>
    </xf>
    <xf numFmtId="167" fontId="38" fillId="33" borderId="11" xfId="0" applyNumberFormat="1" applyFont="1" applyFill="1" applyBorder="1" applyAlignment="1">
      <alignment horizontal="center"/>
    </xf>
    <xf numFmtId="2" fontId="38" fillId="33" borderId="11" xfId="0" applyNumberFormat="1" applyFont="1" applyFill="1" applyBorder="1" applyAlignment="1">
      <alignment horizontal="center"/>
    </xf>
    <xf numFmtId="21" fontId="38" fillId="34" borderId="11" xfId="0" applyNumberFormat="1" applyFont="1" applyFill="1" applyBorder="1" applyAlignment="1">
      <alignment horizontal="center"/>
    </xf>
    <xf numFmtId="2" fontId="38" fillId="34" borderId="11" xfId="0" applyNumberFormat="1" applyFont="1" applyFill="1" applyBorder="1" applyAlignment="1">
      <alignment horizontal="center"/>
    </xf>
    <xf numFmtId="167" fontId="38" fillId="35" borderId="11" xfId="0" applyNumberFormat="1" applyFont="1" applyFill="1" applyBorder="1" applyAlignment="1">
      <alignment horizontal="center"/>
    </xf>
    <xf numFmtId="0" fontId="38" fillId="35" borderId="11" xfId="0" applyFont="1" applyFill="1" applyBorder="1" applyAlignment="1">
      <alignment horizontal="center"/>
    </xf>
    <xf numFmtId="2" fontId="38" fillId="35" borderId="11" xfId="0" applyNumberFormat="1" applyFont="1" applyFill="1" applyBorder="1" applyAlignment="1">
      <alignment horizontal="center"/>
    </xf>
    <xf numFmtId="21" fontId="38" fillId="37" borderId="11" xfId="0" applyNumberFormat="1" applyFont="1" applyFill="1" applyBorder="1" applyAlignment="1">
      <alignment horizontal="center"/>
    </xf>
    <xf numFmtId="167" fontId="38" fillId="36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1" fontId="23" fillId="38" borderId="13" xfId="0" applyNumberFormat="1" applyFont="1" applyFill="1" applyBorder="1" applyAlignment="1">
      <alignment horizontal="center" vertical="center"/>
    </xf>
    <xf numFmtId="0" fontId="23" fillId="38" borderId="14" xfId="0" applyFont="1" applyFill="1" applyBorder="1" applyAlignment="1">
      <alignment horizontal="center" vertical="center"/>
    </xf>
    <xf numFmtId="1" fontId="23" fillId="38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23" fillId="7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0" fillId="38" borderId="13" xfId="46" applyNumberFormat="1" applyFont="1" applyFill="1" applyBorder="1" applyAlignment="1">
      <alignment horizontal="center" vertical="center"/>
    </xf>
    <xf numFmtId="0" fontId="0" fillId="38" borderId="14" xfId="46" applyNumberFormat="1" applyFont="1" applyFill="1" applyBorder="1" applyAlignment="1">
      <alignment horizontal="center" vertical="center"/>
    </xf>
    <xf numFmtId="0" fontId="0" fillId="0" borderId="14" xfId="46" applyNumberFormat="1" applyFont="1" applyFill="1" applyBorder="1" applyAlignment="1">
      <alignment horizontal="center" vertical="center"/>
    </xf>
    <xf numFmtId="0" fontId="0" fillId="7" borderId="14" xfId="46" applyNumberFormat="1" applyFont="1" applyFill="1" applyBorder="1" applyAlignment="1">
      <alignment horizontal="center" vertical="center"/>
    </xf>
    <xf numFmtId="0" fontId="0" fillId="7" borderId="15" xfId="46" applyNumberFormat="1" applyFont="1" applyFill="1" applyBorder="1" applyAlignment="1">
      <alignment horizontal="center" vertical="center"/>
    </xf>
    <xf numFmtId="21" fontId="0" fillId="38" borderId="13" xfId="0" applyNumberFormat="1" applyFill="1" applyBorder="1" applyAlignment="1">
      <alignment horizontal="center" vertical="center"/>
    </xf>
    <xf numFmtId="21" fontId="0" fillId="38" borderId="14" xfId="46" applyNumberFormat="1" applyFont="1" applyFill="1" applyBorder="1" applyAlignment="1">
      <alignment horizontal="center" vertical="center"/>
    </xf>
    <xf numFmtId="21" fontId="0" fillId="38" borderId="14" xfId="0" applyNumberFormat="1" applyFill="1" applyBorder="1" applyAlignment="1">
      <alignment horizontal="center" vertical="center"/>
    </xf>
    <xf numFmtId="21" fontId="0" fillId="0" borderId="14" xfId="0" applyNumberFormat="1" applyFill="1" applyBorder="1" applyAlignment="1">
      <alignment horizontal="center" vertical="center"/>
    </xf>
    <xf numFmtId="21" fontId="0" fillId="7" borderId="14" xfId="0" applyNumberFormat="1" applyFill="1" applyBorder="1" applyAlignment="1">
      <alignment horizontal="center" vertical="center"/>
    </xf>
    <xf numFmtId="21" fontId="0" fillId="7" borderId="15" xfId="0" applyNumberFormat="1" applyFill="1" applyBorder="1" applyAlignment="1">
      <alignment horizontal="center" vertical="center"/>
    </xf>
    <xf numFmtId="21" fontId="23" fillId="38" borderId="13" xfId="0" applyNumberFormat="1" applyFont="1" applyFill="1" applyBorder="1" applyAlignment="1">
      <alignment horizontal="center" vertical="center"/>
    </xf>
    <xf numFmtId="21" fontId="23" fillId="38" borderId="14" xfId="0" applyNumberFormat="1" applyFont="1" applyFill="1" applyBorder="1" applyAlignment="1">
      <alignment horizontal="center" vertical="center"/>
    </xf>
    <xf numFmtId="21" fontId="23" fillId="7" borderId="14" xfId="0" applyNumberFormat="1" applyFont="1" applyFill="1" applyBorder="1" applyAlignment="1">
      <alignment horizontal="center" vertical="center"/>
    </xf>
    <xf numFmtId="21" fontId="23" fillId="7" borderId="15" xfId="0" applyNumberFormat="1" applyFont="1" applyFill="1" applyBorder="1" applyAlignment="1">
      <alignment horizontal="center" vertical="center"/>
    </xf>
    <xf numFmtId="0" fontId="0" fillId="38" borderId="13" xfId="46" applyNumberFormat="1" applyFont="1" applyFill="1" applyBorder="1" applyAlignment="1">
      <alignment horizontal="center" vertical="center"/>
    </xf>
    <xf numFmtId="21" fontId="0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46" applyNumberFormat="1" applyFont="1" applyFill="1" applyBorder="1" applyAlignment="1">
      <alignment horizontal="center" vertical="center"/>
    </xf>
    <xf numFmtId="0" fontId="0" fillId="39" borderId="14" xfId="46" applyNumberFormat="1" applyFont="1" applyFill="1" applyBorder="1" applyAlignment="1">
      <alignment horizontal="center" vertical="center"/>
    </xf>
    <xf numFmtId="0" fontId="0" fillId="39" borderId="14" xfId="46" applyNumberFormat="1" applyFont="1" applyFill="1" applyBorder="1" applyAlignment="1">
      <alignment horizontal="center" vertical="center"/>
    </xf>
    <xf numFmtId="0" fontId="21" fillId="39" borderId="1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4" xfId="46" applyNumberFormat="1" applyFont="1" applyFill="1" applyBorder="1" applyAlignment="1">
      <alignment horizontal="center" vertical="center"/>
    </xf>
    <xf numFmtId="0" fontId="0" fillId="39" borderId="16" xfId="0" applyFont="1" applyFill="1" applyBorder="1" applyAlignment="1">
      <alignment horizontal="center" vertical="center"/>
    </xf>
    <xf numFmtId="0" fontId="0" fillId="39" borderId="16" xfId="46" applyNumberFormat="1" applyFont="1" applyFill="1" applyBorder="1" applyAlignment="1">
      <alignment horizontal="center" vertical="center"/>
    </xf>
    <xf numFmtId="21" fontId="0" fillId="0" borderId="16" xfId="0" applyNumberFormat="1" applyFill="1" applyBorder="1" applyAlignment="1">
      <alignment horizontal="center" vertical="center"/>
    </xf>
    <xf numFmtId="0" fontId="0" fillId="7" borderId="15" xfId="46" applyNumberFormat="1" applyFont="1" applyFill="1" applyBorder="1" applyAlignment="1">
      <alignment horizontal="center" vertical="center"/>
    </xf>
    <xf numFmtId="0" fontId="0" fillId="39" borderId="16" xfId="46" applyNumberFormat="1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21" fontId="0" fillId="38" borderId="17" xfId="0" applyNumberFormat="1" applyFill="1" applyBorder="1" applyAlignment="1">
      <alignment horizontal="center" vertical="center"/>
    </xf>
    <xf numFmtId="21" fontId="0" fillId="38" borderId="18" xfId="0" applyNumberFormat="1" applyFill="1" applyBorder="1" applyAlignment="1">
      <alignment horizontal="center" vertical="center"/>
    </xf>
    <xf numFmtId="21" fontId="0" fillId="0" borderId="18" xfId="0" applyNumberFormat="1" applyFill="1" applyBorder="1" applyAlignment="1">
      <alignment horizontal="center" vertical="center"/>
    </xf>
    <xf numFmtId="21" fontId="0" fillId="0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1" fontId="23" fillId="38" borderId="20" xfId="0" applyNumberFormat="1" applyFont="1" applyFill="1" applyBorder="1" applyAlignment="1">
      <alignment horizontal="center" vertical="center"/>
    </xf>
    <xf numFmtId="21" fontId="23" fillId="38" borderId="21" xfId="0" applyNumberFormat="1" applyFont="1" applyFill="1" applyBorder="1" applyAlignment="1">
      <alignment horizontal="center" vertical="center"/>
    </xf>
    <xf numFmtId="21" fontId="1" fillId="0" borderId="21" xfId="0" applyNumberFormat="1" applyFont="1" applyFill="1" applyBorder="1" applyAlignment="1">
      <alignment horizontal="center" vertical="center"/>
    </xf>
    <xf numFmtId="21" fontId="1" fillId="0" borderId="22" xfId="0" applyNumberFormat="1" applyFont="1" applyFill="1" applyBorder="1" applyAlignment="1">
      <alignment horizontal="center" vertical="center"/>
    </xf>
    <xf numFmtId="21" fontId="23" fillId="7" borderId="23" xfId="0" applyNumberFormat="1" applyFont="1" applyFill="1" applyBorder="1" applyAlignment="1">
      <alignment horizontal="center" vertical="center"/>
    </xf>
    <xf numFmtId="21" fontId="0" fillId="39" borderId="14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1" fontId="23" fillId="39" borderId="21" xfId="0" applyNumberFormat="1" applyFont="1" applyFill="1" applyBorder="1" applyAlignment="1">
      <alignment horizontal="center" vertical="center"/>
    </xf>
    <xf numFmtId="21" fontId="0" fillId="7" borderId="15" xfId="0" applyNumberFormat="1" applyFont="1" applyFill="1" applyBorder="1" applyAlignment="1">
      <alignment horizontal="center" vertical="center"/>
    </xf>
    <xf numFmtId="21" fontId="0" fillId="7" borderId="25" xfId="0" applyNumberFormat="1" applyFont="1" applyFill="1" applyBorder="1" applyAlignment="1">
      <alignment horizontal="center" vertical="center"/>
    </xf>
    <xf numFmtId="1" fontId="0" fillId="7" borderId="14" xfId="0" applyNumberFormat="1" applyFill="1" applyBorder="1" applyAlignment="1">
      <alignment horizontal="center" vertical="center"/>
    </xf>
    <xf numFmtId="21" fontId="0" fillId="3" borderId="14" xfId="0" applyNumberFormat="1" applyFill="1" applyBorder="1" applyAlignment="1">
      <alignment horizontal="center" vertical="center"/>
    </xf>
    <xf numFmtId="1" fontId="23" fillId="7" borderId="15" xfId="0" applyNumberFormat="1" applyFont="1" applyFill="1" applyBorder="1" applyAlignment="1">
      <alignment horizontal="center" vertical="center"/>
    </xf>
    <xf numFmtId="21" fontId="0" fillId="3" borderId="15" xfId="0" applyNumberForma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7.140625" style="0" customWidth="1"/>
    <col min="3" max="3" width="14.140625" style="0" customWidth="1"/>
    <col min="4" max="4" width="17.57421875" style="0" customWidth="1"/>
    <col min="5" max="5" width="13.7109375" style="0" customWidth="1"/>
    <col min="6" max="6" width="0" style="0" hidden="1" customWidth="1"/>
    <col min="7" max="7" width="6.8515625" style="0" bestFit="1" customWidth="1"/>
    <col min="8" max="8" width="8.57421875" style="0" bestFit="1" customWidth="1"/>
    <col min="9" max="9" width="13.00390625" style="0" customWidth="1"/>
    <col min="10" max="10" width="6.8515625" style="0" bestFit="1" customWidth="1"/>
    <col min="11" max="11" width="7.57421875" style="0" bestFit="1" customWidth="1"/>
    <col min="12" max="12" width="13.57421875" style="0" customWidth="1"/>
    <col min="13" max="13" width="6.8515625" style="0" bestFit="1" customWidth="1"/>
    <col min="14" max="14" width="7.57421875" style="0" bestFit="1" customWidth="1"/>
    <col min="15" max="15" width="11.28125" style="0" bestFit="1" customWidth="1"/>
    <col min="16" max="16" width="17.00390625" style="0" customWidth="1"/>
    <col min="17" max="17" width="11.28125" style="0" bestFit="1" customWidth="1"/>
  </cols>
  <sheetData>
    <row r="1" spans="1:17" ht="21" customHeight="1" thickBot="1">
      <c r="A1" s="35" t="s">
        <v>3</v>
      </c>
      <c r="B1" s="35" t="s">
        <v>0</v>
      </c>
      <c r="C1" s="35" t="s">
        <v>1</v>
      </c>
      <c r="D1" s="35" t="s">
        <v>20</v>
      </c>
      <c r="E1" s="36" t="s">
        <v>47</v>
      </c>
      <c r="F1" s="36" t="s">
        <v>22</v>
      </c>
      <c r="G1" s="36" t="s">
        <v>50</v>
      </c>
      <c r="H1" s="36" t="s">
        <v>52</v>
      </c>
      <c r="I1" s="37" t="s">
        <v>48</v>
      </c>
      <c r="J1" s="37" t="s">
        <v>50</v>
      </c>
      <c r="K1" s="37" t="s">
        <v>52</v>
      </c>
      <c r="L1" s="38" t="s">
        <v>49</v>
      </c>
      <c r="M1" s="38" t="s">
        <v>50</v>
      </c>
      <c r="N1" s="38" t="s">
        <v>52</v>
      </c>
      <c r="O1" s="39" t="s">
        <v>53</v>
      </c>
      <c r="P1" s="40" t="s">
        <v>2</v>
      </c>
      <c r="Q1" s="34"/>
    </row>
    <row r="2" spans="1:17" ht="12.75">
      <c r="A2" s="3" t="s">
        <v>4</v>
      </c>
      <c r="B2" s="3" t="s">
        <v>19</v>
      </c>
      <c r="C2" s="3">
        <v>1973</v>
      </c>
      <c r="D2" s="3" t="s">
        <v>21</v>
      </c>
      <c r="E2" s="5">
        <v>0.013229166666666667</v>
      </c>
      <c r="F2" s="6">
        <v>0.04224537037037037</v>
      </c>
      <c r="G2" s="6" t="s">
        <v>5</v>
      </c>
      <c r="H2" s="24">
        <f>4.5/(E2*24)</f>
        <v>14.173228346456693</v>
      </c>
      <c r="I2" s="9">
        <f aca="true" t="shared" si="0" ref="I2:I15">F2-E2</f>
        <v>0.029016203703703704</v>
      </c>
      <c r="J2" s="9" t="s">
        <v>5</v>
      </c>
      <c r="K2" s="27">
        <f>22.8/(I2*24)</f>
        <v>32.740327084164335</v>
      </c>
      <c r="L2" s="13">
        <f aca="true" t="shared" si="1" ref="L2:L15">P2-F2</f>
        <v>0.014942129629629632</v>
      </c>
      <c r="M2" s="11" t="s">
        <v>5</v>
      </c>
      <c r="N2" s="30">
        <f>4.5/(L2*24)</f>
        <v>12.548412083656078</v>
      </c>
      <c r="O2" s="32">
        <f aca="true" t="shared" si="2" ref="O2:O15">L2-E2</f>
        <v>0.0017129629629629647</v>
      </c>
      <c r="P2" s="15">
        <v>0.0571875</v>
      </c>
      <c r="Q2" s="34"/>
    </row>
    <row r="3" spans="1:17" ht="12.75">
      <c r="A3" s="3" t="s">
        <v>5</v>
      </c>
      <c r="B3" s="3" t="s">
        <v>23</v>
      </c>
      <c r="C3" s="3">
        <v>1977</v>
      </c>
      <c r="D3" s="3" t="s">
        <v>24</v>
      </c>
      <c r="E3" s="5">
        <v>0.013379629629629628</v>
      </c>
      <c r="F3" s="6">
        <v>0.04210648148148149</v>
      </c>
      <c r="G3" s="6" t="s">
        <v>7</v>
      </c>
      <c r="H3" s="24">
        <f aca="true" t="shared" si="3" ref="H3:H16">4.5/(E3*24)</f>
        <v>14.013840830449828</v>
      </c>
      <c r="I3" s="9">
        <f t="shared" si="0"/>
        <v>0.028726851851851858</v>
      </c>
      <c r="J3" s="9" t="s">
        <v>4</v>
      </c>
      <c r="K3" s="27">
        <f aca="true" t="shared" si="4" ref="K3:K15">22.8/(I3*24)</f>
        <v>33.07010475423046</v>
      </c>
      <c r="L3" s="13">
        <f t="shared" si="1"/>
        <v>0.015706018518518515</v>
      </c>
      <c r="M3" s="11" t="s">
        <v>7</v>
      </c>
      <c r="N3" s="30">
        <f aca="true" t="shared" si="5" ref="N3:N15">4.5/(L3*24)</f>
        <v>11.938098747236554</v>
      </c>
      <c r="O3" s="32">
        <f t="shared" si="2"/>
        <v>0.0023263888888888865</v>
      </c>
      <c r="P3" s="15">
        <v>0.0578125</v>
      </c>
      <c r="Q3" s="34"/>
    </row>
    <row r="4" spans="1:17" ht="12.75">
      <c r="A4" s="3" t="s">
        <v>6</v>
      </c>
      <c r="B4" s="3" t="s">
        <v>25</v>
      </c>
      <c r="C4" s="3">
        <v>1984</v>
      </c>
      <c r="D4" s="3" t="s">
        <v>51</v>
      </c>
      <c r="E4" s="5">
        <v>0.013078703703703703</v>
      </c>
      <c r="F4" s="6">
        <v>0.04321759259259259</v>
      </c>
      <c r="G4" s="6" t="s">
        <v>4</v>
      </c>
      <c r="H4" s="24">
        <f t="shared" si="3"/>
        <v>14.336283185840708</v>
      </c>
      <c r="I4" s="9">
        <f t="shared" si="0"/>
        <v>0.03013888888888889</v>
      </c>
      <c r="J4" s="9" t="s">
        <v>7</v>
      </c>
      <c r="K4" s="27">
        <f t="shared" si="4"/>
        <v>31.52073732718894</v>
      </c>
      <c r="L4" s="13">
        <f t="shared" si="1"/>
        <v>0.014710648148148146</v>
      </c>
      <c r="M4" s="11" t="s">
        <v>4</v>
      </c>
      <c r="N4" s="30">
        <f t="shared" si="5"/>
        <v>12.745869394177815</v>
      </c>
      <c r="O4" s="32">
        <f t="shared" si="2"/>
        <v>0.0016319444444444428</v>
      </c>
      <c r="P4" s="15">
        <v>0.05792824074074074</v>
      </c>
      <c r="Q4" s="34"/>
    </row>
    <row r="5" spans="1:17" ht="12.75">
      <c r="A5" s="3" t="s">
        <v>7</v>
      </c>
      <c r="B5" s="3" t="s">
        <v>26</v>
      </c>
      <c r="C5" s="3">
        <v>1980</v>
      </c>
      <c r="D5" s="3" t="s">
        <v>27</v>
      </c>
      <c r="E5" s="5">
        <v>0.013368055555555557</v>
      </c>
      <c r="F5" s="6">
        <v>0.04325231481481481</v>
      </c>
      <c r="G5" s="6" t="s">
        <v>6</v>
      </c>
      <c r="H5" s="24">
        <f t="shared" si="3"/>
        <v>14.025974025974024</v>
      </c>
      <c r="I5" s="9">
        <f t="shared" si="0"/>
        <v>0.029884259259259256</v>
      </c>
      <c r="J5" s="9" t="s">
        <v>6</v>
      </c>
      <c r="K5" s="27">
        <f t="shared" si="4"/>
        <v>31.789310611928737</v>
      </c>
      <c r="L5" s="13">
        <f t="shared" si="1"/>
        <v>0.016053240740740743</v>
      </c>
      <c r="M5" s="11" t="s">
        <v>9</v>
      </c>
      <c r="N5" s="30">
        <f t="shared" si="5"/>
        <v>11.679884643114635</v>
      </c>
      <c r="O5" s="32">
        <f t="shared" si="2"/>
        <v>0.0026851851851851863</v>
      </c>
      <c r="P5" s="15">
        <v>0.059305555555555556</v>
      </c>
      <c r="Q5" s="34"/>
    </row>
    <row r="6" spans="1:17" ht="12.75">
      <c r="A6" s="3" t="s">
        <v>8</v>
      </c>
      <c r="B6" s="3" t="s">
        <v>28</v>
      </c>
      <c r="C6" s="3">
        <v>1971</v>
      </c>
      <c r="D6" s="3" t="s">
        <v>29</v>
      </c>
      <c r="E6" s="5">
        <v>0.014502314814814815</v>
      </c>
      <c r="F6" s="6">
        <v>0.04631944444444444</v>
      </c>
      <c r="G6" s="6" t="s">
        <v>10</v>
      </c>
      <c r="H6" s="24">
        <f t="shared" si="3"/>
        <v>12.928970470869912</v>
      </c>
      <c r="I6" s="9">
        <f t="shared" si="0"/>
        <v>0.031817129629629626</v>
      </c>
      <c r="J6" s="9" t="s">
        <v>9</v>
      </c>
      <c r="K6" s="27">
        <f t="shared" si="4"/>
        <v>29.85813022917425</v>
      </c>
      <c r="L6" s="13">
        <f t="shared" si="1"/>
        <v>0.015810185185185184</v>
      </c>
      <c r="M6" s="11" t="s">
        <v>8</v>
      </c>
      <c r="N6" s="30">
        <f t="shared" si="5"/>
        <v>11.859443631039532</v>
      </c>
      <c r="O6" s="32">
        <f t="shared" si="2"/>
        <v>0.001307870370370369</v>
      </c>
      <c r="P6" s="15">
        <v>0.062129629629629625</v>
      </c>
      <c r="Q6" s="34"/>
    </row>
    <row r="7" spans="1:17" ht="12.75">
      <c r="A7" s="3" t="s">
        <v>9</v>
      </c>
      <c r="B7" s="3" t="s">
        <v>30</v>
      </c>
      <c r="C7" s="3">
        <v>1980</v>
      </c>
      <c r="D7" s="3" t="s">
        <v>31</v>
      </c>
      <c r="E7" s="5">
        <v>0.013541666666666667</v>
      </c>
      <c r="F7" s="6">
        <v>0.04789351851851852</v>
      </c>
      <c r="G7" s="6" t="s">
        <v>8</v>
      </c>
      <c r="H7" s="24">
        <f t="shared" si="3"/>
        <v>13.846153846153845</v>
      </c>
      <c r="I7" s="9">
        <f t="shared" si="0"/>
        <v>0.034351851851851856</v>
      </c>
      <c r="J7" s="9" t="s">
        <v>11</v>
      </c>
      <c r="K7" s="27">
        <f t="shared" si="4"/>
        <v>27.65498652291105</v>
      </c>
      <c r="L7" s="13">
        <f t="shared" si="1"/>
        <v>0.014953703703703698</v>
      </c>
      <c r="M7" s="11" t="s">
        <v>6</v>
      </c>
      <c r="N7" s="30">
        <f t="shared" si="5"/>
        <v>12.538699690402481</v>
      </c>
      <c r="O7" s="32">
        <f t="shared" si="2"/>
        <v>0.001412037037037031</v>
      </c>
      <c r="P7" s="15">
        <v>0.06284722222222222</v>
      </c>
      <c r="Q7" s="34"/>
    </row>
    <row r="8" spans="1:17" ht="12.75">
      <c r="A8" s="3" t="s">
        <v>10</v>
      </c>
      <c r="B8" s="3" t="s">
        <v>32</v>
      </c>
      <c r="C8" s="3">
        <v>1971</v>
      </c>
      <c r="D8" s="3" t="s">
        <v>33</v>
      </c>
      <c r="E8" s="5">
        <v>0.014699074074074074</v>
      </c>
      <c r="F8" s="6">
        <v>0.045509259259259256</v>
      </c>
      <c r="G8" s="6" t="s">
        <v>11</v>
      </c>
      <c r="H8" s="24">
        <f t="shared" si="3"/>
        <v>12.755905511811022</v>
      </c>
      <c r="I8" s="9">
        <f t="shared" si="0"/>
        <v>0.030810185185185184</v>
      </c>
      <c r="J8" s="9" t="s">
        <v>8</v>
      </c>
      <c r="K8" s="27">
        <f t="shared" si="4"/>
        <v>30.833959429000757</v>
      </c>
      <c r="L8" s="13">
        <f t="shared" si="1"/>
        <v>0.01812500000000001</v>
      </c>
      <c r="M8" s="11" t="s">
        <v>13</v>
      </c>
      <c r="N8" s="30">
        <f t="shared" si="5"/>
        <v>10.344827586206891</v>
      </c>
      <c r="O8" s="32">
        <f t="shared" si="2"/>
        <v>0.0034259259259259347</v>
      </c>
      <c r="P8" s="15">
        <v>0.06363425925925927</v>
      </c>
      <c r="Q8" s="34"/>
    </row>
    <row r="9" spans="1:17" ht="12.75">
      <c r="A9" s="3" t="s">
        <v>11</v>
      </c>
      <c r="B9" s="3" t="s">
        <v>34</v>
      </c>
      <c r="C9" s="3">
        <v>1985</v>
      </c>
      <c r="D9" s="3" t="s">
        <v>24</v>
      </c>
      <c r="E9" s="5">
        <v>0.014756944444444446</v>
      </c>
      <c r="F9" s="6">
        <v>0.049074074074074076</v>
      </c>
      <c r="G9" s="6" t="s">
        <v>12</v>
      </c>
      <c r="H9" s="24">
        <f t="shared" si="3"/>
        <v>12.705882352941176</v>
      </c>
      <c r="I9" s="9">
        <f t="shared" si="0"/>
        <v>0.03431712962962963</v>
      </c>
      <c r="J9" s="9" t="s">
        <v>10</v>
      </c>
      <c r="K9" s="27">
        <f t="shared" si="4"/>
        <v>27.682967959527826</v>
      </c>
      <c r="L9" s="13">
        <f t="shared" si="1"/>
        <v>0.017638888888888885</v>
      </c>
      <c r="M9" s="11" t="s">
        <v>11</v>
      </c>
      <c r="N9" s="30">
        <f t="shared" si="5"/>
        <v>10.629921259842522</v>
      </c>
      <c r="O9" s="32">
        <f t="shared" si="2"/>
        <v>0.0028819444444444387</v>
      </c>
      <c r="P9" s="15">
        <v>0.06671296296296296</v>
      </c>
      <c r="Q9" s="34"/>
    </row>
    <row r="10" spans="1:17" ht="12.75">
      <c r="A10" s="3" t="s">
        <v>12</v>
      </c>
      <c r="B10" s="3" t="s">
        <v>35</v>
      </c>
      <c r="C10" s="3">
        <v>1968</v>
      </c>
      <c r="D10" s="3" t="s">
        <v>21</v>
      </c>
      <c r="E10" s="5">
        <v>0.014872685185185185</v>
      </c>
      <c r="F10" s="6">
        <v>0.04979166666666667</v>
      </c>
      <c r="G10" s="6" t="s">
        <v>13</v>
      </c>
      <c r="H10" s="24">
        <f t="shared" si="3"/>
        <v>12.607003891050583</v>
      </c>
      <c r="I10" s="9">
        <f t="shared" si="0"/>
        <v>0.03491898148148149</v>
      </c>
      <c r="J10" s="9" t="s">
        <v>14</v>
      </c>
      <c r="K10" s="27">
        <f t="shared" si="4"/>
        <v>27.205833609545902</v>
      </c>
      <c r="L10" s="13">
        <f t="shared" si="1"/>
        <v>0.017777777777777774</v>
      </c>
      <c r="M10" s="11" t="s">
        <v>12</v>
      </c>
      <c r="N10" s="30">
        <f t="shared" si="5"/>
        <v>10.546875000000002</v>
      </c>
      <c r="O10" s="32">
        <f t="shared" si="2"/>
        <v>0.0029050925925925893</v>
      </c>
      <c r="P10" s="15">
        <v>0.06756944444444445</v>
      </c>
      <c r="Q10" s="34"/>
    </row>
    <row r="11" spans="1:17" ht="12.75">
      <c r="A11" s="3" t="s">
        <v>13</v>
      </c>
      <c r="B11" s="3" t="s">
        <v>36</v>
      </c>
      <c r="C11" s="3">
        <v>1983</v>
      </c>
      <c r="D11" s="3" t="s">
        <v>21</v>
      </c>
      <c r="E11" s="5">
        <v>0.015625</v>
      </c>
      <c r="F11" s="6">
        <v>0.050011574074074076</v>
      </c>
      <c r="G11" s="6" t="s">
        <v>14</v>
      </c>
      <c r="H11" s="24">
        <f t="shared" si="3"/>
        <v>12</v>
      </c>
      <c r="I11" s="9">
        <f t="shared" si="0"/>
        <v>0.034386574074074076</v>
      </c>
      <c r="J11" s="9" t="s">
        <v>12</v>
      </c>
      <c r="K11" s="27">
        <f t="shared" si="4"/>
        <v>27.62706159542242</v>
      </c>
      <c r="L11" s="13">
        <f t="shared" si="1"/>
        <v>0.01762731481481481</v>
      </c>
      <c r="M11" s="11" t="s">
        <v>10</v>
      </c>
      <c r="N11" s="30">
        <f t="shared" si="5"/>
        <v>10.636900853578465</v>
      </c>
      <c r="O11" s="32">
        <f t="shared" si="2"/>
        <v>0.002002314814814811</v>
      </c>
      <c r="P11" s="15">
        <v>0.06763888888888889</v>
      </c>
      <c r="Q11" s="34"/>
    </row>
    <row r="12" spans="1:17" ht="12.75">
      <c r="A12" s="3" t="s">
        <v>14</v>
      </c>
      <c r="B12" s="3" t="s">
        <v>37</v>
      </c>
      <c r="C12" s="3">
        <v>1976</v>
      </c>
      <c r="D12" s="3" t="s">
        <v>38</v>
      </c>
      <c r="E12" s="5">
        <v>0.017962962962962962</v>
      </c>
      <c r="F12" s="6">
        <v>0.05395833333333333</v>
      </c>
      <c r="G12" s="6" t="s">
        <v>16</v>
      </c>
      <c r="H12" s="24">
        <f t="shared" si="3"/>
        <v>10.438144329896907</v>
      </c>
      <c r="I12" s="9">
        <f t="shared" si="0"/>
        <v>0.03599537037037037</v>
      </c>
      <c r="J12" s="9" t="s">
        <v>15</v>
      </c>
      <c r="K12" s="27">
        <f t="shared" si="4"/>
        <v>26.392282958199356</v>
      </c>
      <c r="L12" s="13">
        <f t="shared" si="1"/>
        <v>0.019861111111111107</v>
      </c>
      <c r="M12" s="11" t="s">
        <v>15</v>
      </c>
      <c r="N12" s="30">
        <f t="shared" si="5"/>
        <v>9.440559440559442</v>
      </c>
      <c r="O12" s="32">
        <f t="shared" si="2"/>
        <v>0.0018981481481481453</v>
      </c>
      <c r="P12" s="15">
        <v>0.07381944444444444</v>
      </c>
      <c r="Q12" s="34"/>
    </row>
    <row r="13" spans="1:17" ht="12.75">
      <c r="A13" s="17" t="s">
        <v>15</v>
      </c>
      <c r="B13" s="17" t="s">
        <v>39</v>
      </c>
      <c r="C13" s="17">
        <v>1983</v>
      </c>
      <c r="D13" s="17" t="s">
        <v>40</v>
      </c>
      <c r="E13" s="18">
        <v>0.01747685185185185</v>
      </c>
      <c r="F13" s="19">
        <v>0.05479166666666666</v>
      </c>
      <c r="G13" s="19" t="s">
        <v>15</v>
      </c>
      <c r="H13" s="25">
        <f t="shared" si="3"/>
        <v>10.728476821192054</v>
      </c>
      <c r="I13" s="20">
        <f t="shared" si="0"/>
        <v>0.037314814814814815</v>
      </c>
      <c r="J13" s="20" t="s">
        <v>16</v>
      </c>
      <c r="K13" s="28">
        <f t="shared" si="4"/>
        <v>25.4590570719603</v>
      </c>
      <c r="L13" s="21">
        <f t="shared" si="1"/>
        <v>0.01909722222222223</v>
      </c>
      <c r="M13" s="22" t="s">
        <v>14</v>
      </c>
      <c r="N13" s="31">
        <f t="shared" si="5"/>
        <v>9.818181818181813</v>
      </c>
      <c r="O13" s="41">
        <f t="shared" si="2"/>
        <v>0.0016203703703703796</v>
      </c>
      <c r="P13" s="23">
        <v>0.07388888888888889</v>
      </c>
      <c r="Q13" s="34"/>
    </row>
    <row r="14" spans="1:17" ht="12.75">
      <c r="A14" s="17" t="s">
        <v>16</v>
      </c>
      <c r="B14" s="17" t="s">
        <v>41</v>
      </c>
      <c r="C14" s="17">
        <v>1981</v>
      </c>
      <c r="D14" s="17" t="s">
        <v>40</v>
      </c>
      <c r="E14" s="18">
        <v>0.018113425925925925</v>
      </c>
      <c r="F14" s="19">
        <v>0.05543981481481481</v>
      </c>
      <c r="G14" s="19" t="s">
        <v>17</v>
      </c>
      <c r="H14" s="25">
        <f t="shared" si="3"/>
        <v>10.351437699680512</v>
      </c>
      <c r="I14" s="20">
        <f t="shared" si="0"/>
        <v>0.03732638888888888</v>
      </c>
      <c r="J14" s="20" t="s">
        <v>17</v>
      </c>
      <c r="K14" s="28">
        <f t="shared" si="4"/>
        <v>25.45116279069768</v>
      </c>
      <c r="L14" s="21">
        <f t="shared" si="1"/>
        <v>0.02206018518518519</v>
      </c>
      <c r="M14" s="22" t="s">
        <v>16</v>
      </c>
      <c r="N14" s="31">
        <f t="shared" si="5"/>
        <v>8.49947534102833</v>
      </c>
      <c r="O14" s="41">
        <f t="shared" si="2"/>
        <v>0.0039467592592592644</v>
      </c>
      <c r="P14" s="23">
        <v>0.0775</v>
      </c>
      <c r="Q14" s="34"/>
    </row>
    <row r="15" spans="1:17" ht="12.75">
      <c r="A15" s="3" t="s">
        <v>17</v>
      </c>
      <c r="B15" s="3" t="s">
        <v>42</v>
      </c>
      <c r="C15" s="3">
        <v>1977</v>
      </c>
      <c r="D15" s="3" t="s">
        <v>43</v>
      </c>
      <c r="E15" s="5">
        <v>0.02424768518518518</v>
      </c>
      <c r="F15" s="6">
        <v>0.05873842592592593</v>
      </c>
      <c r="G15" s="6" t="s">
        <v>18</v>
      </c>
      <c r="H15" s="24">
        <f t="shared" si="3"/>
        <v>7.732696897374702</v>
      </c>
      <c r="I15" s="9">
        <f t="shared" si="0"/>
        <v>0.03449074074074075</v>
      </c>
      <c r="J15" s="9" t="s">
        <v>13</v>
      </c>
      <c r="K15" s="27">
        <f t="shared" si="4"/>
        <v>27.54362416107382</v>
      </c>
      <c r="L15" s="13">
        <f t="shared" si="1"/>
        <v>0.029918981481481477</v>
      </c>
      <c r="M15" s="11" t="s">
        <v>17</v>
      </c>
      <c r="N15" s="30">
        <f t="shared" si="5"/>
        <v>6.2669245647969065</v>
      </c>
      <c r="O15" s="32">
        <f t="shared" si="2"/>
        <v>0.005671296296296296</v>
      </c>
      <c r="P15" s="15">
        <v>0.08865740740740741</v>
      </c>
      <c r="Q15" s="34"/>
    </row>
    <row r="16" spans="1:17" ht="13.5" thickBot="1">
      <c r="A16" s="4" t="s">
        <v>18</v>
      </c>
      <c r="B16" s="4" t="s">
        <v>44</v>
      </c>
      <c r="C16" s="4">
        <v>1970</v>
      </c>
      <c r="D16" s="4" t="s">
        <v>45</v>
      </c>
      <c r="E16" s="7">
        <v>0.01423611111111111</v>
      </c>
      <c r="F16" s="8" t="s">
        <v>46</v>
      </c>
      <c r="G16" s="8" t="s">
        <v>9</v>
      </c>
      <c r="H16" s="26">
        <f t="shared" si="3"/>
        <v>13.170731707317072</v>
      </c>
      <c r="I16" s="10"/>
      <c r="J16" s="10"/>
      <c r="K16" s="29"/>
      <c r="L16" s="14"/>
      <c r="M16" s="12"/>
      <c r="N16" s="12"/>
      <c r="O16" s="33"/>
      <c r="P16" s="16" t="s">
        <v>46</v>
      </c>
      <c r="Q16" s="34"/>
    </row>
    <row r="17" spans="1:17" ht="12.75">
      <c r="A17" s="34"/>
      <c r="B17" s="2"/>
      <c r="C17" s="2"/>
      <c r="D17" s="2"/>
      <c r="E17" s="2"/>
      <c r="F17" s="2"/>
      <c r="G17" s="2"/>
      <c r="H17" s="2"/>
      <c r="I17" s="2"/>
      <c r="J17" s="2"/>
      <c r="K17" s="2"/>
      <c r="L17" s="34"/>
      <c r="M17" s="34"/>
      <c r="N17" s="34"/>
      <c r="O17" s="34"/>
      <c r="P17" s="34"/>
      <c r="Q17" s="34"/>
    </row>
    <row r="18" spans="2:11" ht="12.75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2:11" ht="12.7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2.75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2.75">
      <c r="B21" s="1"/>
      <c r="C21" s="1"/>
      <c r="D21" s="1"/>
      <c r="E21" s="1"/>
      <c r="F21" s="1"/>
      <c r="G21" s="1"/>
      <c r="H21" s="1"/>
      <c r="I21" s="1"/>
      <c r="J21" s="1"/>
      <c r="K21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P23" sqref="P23"/>
    </sheetView>
  </sheetViews>
  <sheetFormatPr defaultColWidth="9.140625" defaultRowHeight="12.75"/>
  <cols>
    <col min="2" max="2" width="17.421875" style="0" customWidth="1"/>
    <col min="4" max="4" width="29.28125" style="0" customWidth="1"/>
    <col min="10" max="10" width="16.140625" style="0" customWidth="1"/>
    <col min="13" max="13" width="19.8515625" style="0" customWidth="1"/>
    <col min="15" max="15" width="13.28125" style="0" customWidth="1"/>
    <col min="16" max="16" width="14.57421875" style="0" customWidth="1"/>
  </cols>
  <sheetData>
    <row r="1" spans="1:16" ht="13.5" thickBot="1">
      <c r="A1" s="35" t="s">
        <v>3</v>
      </c>
      <c r="B1" s="35" t="s">
        <v>0</v>
      </c>
      <c r="C1" s="35" t="s">
        <v>1</v>
      </c>
      <c r="D1" s="35" t="s">
        <v>20</v>
      </c>
      <c r="E1" s="36" t="s">
        <v>47</v>
      </c>
      <c r="F1" s="36" t="s">
        <v>22</v>
      </c>
      <c r="G1" s="36" t="s">
        <v>50</v>
      </c>
      <c r="H1" s="36" t="s">
        <v>52</v>
      </c>
      <c r="I1" s="37" t="s">
        <v>48</v>
      </c>
      <c r="J1" s="37" t="s">
        <v>54</v>
      </c>
      <c r="K1" s="37" t="s">
        <v>52</v>
      </c>
      <c r="L1" s="38" t="s">
        <v>49</v>
      </c>
      <c r="M1" s="38" t="s">
        <v>55</v>
      </c>
      <c r="N1" s="38" t="s">
        <v>52</v>
      </c>
      <c r="O1" s="39" t="s">
        <v>53</v>
      </c>
      <c r="P1" s="40" t="s">
        <v>2</v>
      </c>
    </row>
    <row r="2" spans="1:16" ht="12.75">
      <c r="A2" s="3" t="s">
        <v>4</v>
      </c>
      <c r="B2" s="3" t="s">
        <v>56</v>
      </c>
      <c r="C2" s="3">
        <v>1974</v>
      </c>
      <c r="D2" s="3" t="s">
        <v>57</v>
      </c>
      <c r="E2" s="5">
        <v>0.01300925925925926</v>
      </c>
      <c r="F2" s="6">
        <v>0.04224537037037037</v>
      </c>
      <c r="G2" s="6" t="s">
        <v>5</v>
      </c>
      <c r="H2" s="24">
        <f>4.5/(E2*24)</f>
        <v>14.412811387900355</v>
      </c>
      <c r="I2" s="9">
        <v>0.02804398148148148</v>
      </c>
      <c r="J2" s="42" t="s">
        <v>4</v>
      </c>
      <c r="K2" s="27">
        <f>22.8/(I2*24)</f>
        <v>33.87536112257532</v>
      </c>
      <c r="L2" s="13">
        <v>0.014085648148148151</v>
      </c>
      <c r="M2" s="11" t="s">
        <v>4</v>
      </c>
      <c r="N2" s="30">
        <f>4.5/(L2*24)</f>
        <v>13.311421528348395</v>
      </c>
      <c r="O2" s="32">
        <f aca="true" t="shared" si="0" ref="O2:O12">L2-E2</f>
        <v>0.0010763888888888906</v>
      </c>
      <c r="P2" s="15">
        <v>0.05513888888888888</v>
      </c>
    </row>
    <row r="3" spans="1:16" ht="12.75">
      <c r="A3" s="3" t="s">
        <v>5</v>
      </c>
      <c r="B3" s="3" t="s">
        <v>19</v>
      </c>
      <c r="C3" s="3">
        <v>1973</v>
      </c>
      <c r="D3" s="3" t="s">
        <v>58</v>
      </c>
      <c r="E3" s="5">
        <v>0.012997685185185183</v>
      </c>
      <c r="F3" s="6">
        <v>0.04210648148148149</v>
      </c>
      <c r="G3" s="43" t="s">
        <v>4</v>
      </c>
      <c r="H3" s="24">
        <f aca="true" t="shared" si="1" ref="H3:H16">4.5/(E3*24)</f>
        <v>14.425645592163848</v>
      </c>
      <c r="I3" s="9">
        <v>0.031099537037037037</v>
      </c>
      <c r="J3" s="42" t="s">
        <v>6</v>
      </c>
      <c r="K3" s="27">
        <f aca="true" t="shared" si="2" ref="K3:K16">22.8/(I3*24)</f>
        <v>30.547078526237442</v>
      </c>
      <c r="L3" s="13">
        <v>0.014490740740740742</v>
      </c>
      <c r="M3" s="11" t="s">
        <v>5</v>
      </c>
      <c r="N3" s="30">
        <f aca="true" t="shared" si="3" ref="N3:N16">4.5/(L3*24)</f>
        <v>12.939297124600639</v>
      </c>
      <c r="O3" s="32">
        <f t="shared" si="0"/>
        <v>0.0014930555555555582</v>
      </c>
      <c r="P3" s="15">
        <v>0.05858796296296296</v>
      </c>
    </row>
    <row r="4" spans="1:16" ht="12.75">
      <c r="A4" s="3" t="s">
        <v>6</v>
      </c>
      <c r="B4" s="3" t="s">
        <v>59</v>
      </c>
      <c r="C4" s="3">
        <v>1973</v>
      </c>
      <c r="D4" s="3" t="s">
        <v>60</v>
      </c>
      <c r="E4" s="5">
        <v>0.013564814814814816</v>
      </c>
      <c r="F4" s="6">
        <v>0.04321759259259259</v>
      </c>
      <c r="G4" s="43" t="s">
        <v>9</v>
      </c>
      <c r="H4" s="24">
        <f t="shared" si="1"/>
        <v>13.822525597269623</v>
      </c>
      <c r="I4" s="9">
        <v>0.030590277777777775</v>
      </c>
      <c r="J4" s="42" t="s">
        <v>5</v>
      </c>
      <c r="K4" s="27">
        <f t="shared" si="2"/>
        <v>31.05561861520999</v>
      </c>
      <c r="L4" s="13">
        <v>0.014525462962962964</v>
      </c>
      <c r="M4" s="11" t="s">
        <v>6</v>
      </c>
      <c r="N4" s="30">
        <f t="shared" si="3"/>
        <v>12.908366533864541</v>
      </c>
      <c r="O4" s="32">
        <f t="shared" si="0"/>
        <v>0.000960648148148148</v>
      </c>
      <c r="P4" s="15">
        <v>0.05868055555555555</v>
      </c>
    </row>
    <row r="5" spans="1:16" ht="12.75">
      <c r="A5" s="3" t="s">
        <v>7</v>
      </c>
      <c r="B5" s="3" t="s">
        <v>26</v>
      </c>
      <c r="C5" s="3">
        <v>1980</v>
      </c>
      <c r="D5" s="3" t="s">
        <v>27</v>
      </c>
      <c r="E5" s="5">
        <v>0.013541666666666667</v>
      </c>
      <c r="F5" s="6">
        <v>0.04325231481481481</v>
      </c>
      <c r="G5" s="43" t="s">
        <v>8</v>
      </c>
      <c r="H5" s="24">
        <f t="shared" si="1"/>
        <v>13.846153846153845</v>
      </c>
      <c r="I5" s="9">
        <v>0.03207175925925926</v>
      </c>
      <c r="J5" s="9" t="s">
        <v>9</v>
      </c>
      <c r="K5" s="27">
        <f t="shared" si="2"/>
        <v>29.621075424034647</v>
      </c>
      <c r="L5" s="13">
        <v>0.014895833333333332</v>
      </c>
      <c r="M5" s="11" t="s">
        <v>7</v>
      </c>
      <c r="N5" s="30">
        <f t="shared" si="3"/>
        <v>12.587412587412588</v>
      </c>
      <c r="O5" s="32">
        <f t="shared" si="0"/>
        <v>0.001354166666666665</v>
      </c>
      <c r="P5" s="15">
        <v>0.06050925925925926</v>
      </c>
    </row>
    <row r="6" spans="1:16" ht="12.75">
      <c r="A6" s="3" t="s">
        <v>8</v>
      </c>
      <c r="B6" s="3" t="s">
        <v>61</v>
      </c>
      <c r="C6" s="3">
        <v>1981</v>
      </c>
      <c r="D6" s="3" t="s">
        <v>62</v>
      </c>
      <c r="E6" s="5">
        <v>0.013518518518518518</v>
      </c>
      <c r="F6" s="6">
        <v>0.04631944444444444</v>
      </c>
      <c r="G6" s="43" t="s">
        <v>7</v>
      </c>
      <c r="H6" s="24">
        <f t="shared" si="1"/>
        <v>13.86986301369863</v>
      </c>
      <c r="I6" s="9">
        <v>0.03353009259259259</v>
      </c>
      <c r="J6" s="9" t="s">
        <v>10</v>
      </c>
      <c r="K6" s="27">
        <f t="shared" si="2"/>
        <v>28.332758025543672</v>
      </c>
      <c r="L6" s="13">
        <v>0.014953703703703705</v>
      </c>
      <c r="M6" s="11" t="s">
        <v>8</v>
      </c>
      <c r="N6" s="30">
        <f t="shared" si="3"/>
        <v>12.538699690402476</v>
      </c>
      <c r="O6" s="32">
        <f t="shared" si="0"/>
        <v>0.001435185185185187</v>
      </c>
      <c r="P6" s="15">
        <v>0.06200231481481481</v>
      </c>
    </row>
    <row r="7" spans="1:16" ht="12.75">
      <c r="A7" s="3" t="s">
        <v>9</v>
      </c>
      <c r="B7" s="3" t="s">
        <v>34</v>
      </c>
      <c r="C7" s="3">
        <v>1985</v>
      </c>
      <c r="D7" s="3" t="s">
        <v>63</v>
      </c>
      <c r="E7" s="5">
        <v>0.014467592592592593</v>
      </c>
      <c r="F7" s="6">
        <v>0.04789351851851852</v>
      </c>
      <c r="G7" s="43" t="s">
        <v>11</v>
      </c>
      <c r="H7" s="24">
        <f t="shared" si="1"/>
        <v>12.96</v>
      </c>
      <c r="I7" s="9">
        <v>0.031712962962962964</v>
      </c>
      <c r="J7" s="9" t="s">
        <v>8</v>
      </c>
      <c r="K7" s="27">
        <f t="shared" si="2"/>
        <v>29.956204379562045</v>
      </c>
      <c r="L7" s="13">
        <v>0.017280092592592593</v>
      </c>
      <c r="M7" s="11" t="s">
        <v>12</v>
      </c>
      <c r="N7" s="30">
        <f t="shared" si="3"/>
        <v>10.85063630274615</v>
      </c>
      <c r="O7" s="32">
        <f t="shared" si="0"/>
        <v>0.0028125000000000008</v>
      </c>
      <c r="P7" s="15">
        <v>0.06346064814814815</v>
      </c>
    </row>
    <row r="8" spans="1:16" ht="12.75">
      <c r="A8" s="3" t="s">
        <v>10</v>
      </c>
      <c r="B8" s="3" t="s">
        <v>64</v>
      </c>
      <c r="C8" s="3">
        <v>1978</v>
      </c>
      <c r="D8" s="3" t="s">
        <v>65</v>
      </c>
      <c r="E8" s="5">
        <v>0.014467592592592593</v>
      </c>
      <c r="F8" s="6">
        <v>0.045509259259259256</v>
      </c>
      <c r="G8" s="43" t="s">
        <v>10</v>
      </c>
      <c r="H8" s="24">
        <f t="shared" si="1"/>
        <v>12.96</v>
      </c>
      <c r="I8" s="9">
        <v>0.03140046296296296</v>
      </c>
      <c r="J8" s="42" t="s">
        <v>7</v>
      </c>
      <c r="K8" s="27">
        <f t="shared" si="2"/>
        <v>30.254330998894215</v>
      </c>
      <c r="L8" s="13">
        <v>0.017743055555555557</v>
      </c>
      <c r="M8" s="11" t="s">
        <v>14</v>
      </c>
      <c r="N8" s="30">
        <f t="shared" si="3"/>
        <v>10.567514677103716</v>
      </c>
      <c r="O8" s="32">
        <f t="shared" si="0"/>
        <v>0.0032754629629629644</v>
      </c>
      <c r="P8" s="15">
        <v>0.06361111111111112</v>
      </c>
    </row>
    <row r="9" spans="1:16" ht="12.75">
      <c r="A9" s="3" t="s">
        <v>11</v>
      </c>
      <c r="B9" s="3" t="s">
        <v>66</v>
      </c>
      <c r="C9" s="3">
        <v>1978</v>
      </c>
      <c r="D9" s="3" t="s">
        <v>67</v>
      </c>
      <c r="E9" s="5">
        <v>0.01525462962962963</v>
      </c>
      <c r="F9" s="6">
        <v>0.049074074074074076</v>
      </c>
      <c r="G9" s="6" t="s">
        <v>12</v>
      </c>
      <c r="H9" s="24">
        <f t="shared" si="1"/>
        <v>12.291350531107739</v>
      </c>
      <c r="I9" s="9">
        <v>0.034722222222222224</v>
      </c>
      <c r="J9" s="9" t="s">
        <v>11</v>
      </c>
      <c r="K9" s="27">
        <f t="shared" si="2"/>
        <v>27.36</v>
      </c>
      <c r="L9" s="13">
        <v>0.01699074074074074</v>
      </c>
      <c r="M9" s="11" t="s">
        <v>10</v>
      </c>
      <c r="N9" s="30">
        <f t="shared" si="3"/>
        <v>11.03542234332425</v>
      </c>
      <c r="O9" s="32">
        <f t="shared" si="0"/>
        <v>0.0017361111111111101</v>
      </c>
      <c r="P9" s="15">
        <v>0.06696759259259259</v>
      </c>
    </row>
    <row r="10" spans="1:16" ht="12.75">
      <c r="A10" s="3" t="s">
        <v>12</v>
      </c>
      <c r="B10" s="3" t="s">
        <v>30</v>
      </c>
      <c r="C10" s="3">
        <v>1980</v>
      </c>
      <c r="D10" s="3" t="s">
        <v>31</v>
      </c>
      <c r="E10" s="5">
        <v>0.01324074074074074</v>
      </c>
      <c r="F10" s="6">
        <v>0.04979166666666667</v>
      </c>
      <c r="G10" s="43" t="s">
        <v>6</v>
      </c>
      <c r="H10" s="24">
        <f t="shared" si="1"/>
        <v>14.160839160839162</v>
      </c>
      <c r="I10" s="9">
        <v>0.039375</v>
      </c>
      <c r="J10" s="9" t="s">
        <v>16</v>
      </c>
      <c r="K10" s="27">
        <f t="shared" si="2"/>
        <v>24.126984126984127</v>
      </c>
      <c r="L10" s="13">
        <v>0.016435185185185188</v>
      </c>
      <c r="M10" s="11" t="s">
        <v>9</v>
      </c>
      <c r="N10" s="30">
        <f t="shared" si="3"/>
        <v>11.40845070422535</v>
      </c>
      <c r="O10" s="32">
        <f t="shared" si="0"/>
        <v>0.0031944444444444477</v>
      </c>
      <c r="P10" s="15">
        <v>0.06905092592592592</v>
      </c>
    </row>
    <row r="11" spans="1:16" ht="12.75">
      <c r="A11" s="3" t="s">
        <v>13</v>
      </c>
      <c r="B11" s="3" t="s">
        <v>68</v>
      </c>
      <c r="C11" s="3">
        <v>1968</v>
      </c>
      <c r="D11" s="3" t="s">
        <v>21</v>
      </c>
      <c r="E11" s="5">
        <v>0.015266203703703705</v>
      </c>
      <c r="F11" s="6">
        <v>0.050011574074074076</v>
      </c>
      <c r="G11" s="43" t="s">
        <v>13</v>
      </c>
      <c r="H11" s="24">
        <f t="shared" si="1"/>
        <v>12.282031842304775</v>
      </c>
      <c r="I11" s="9">
        <v>0.03746527777777778</v>
      </c>
      <c r="J11" s="9" t="s">
        <v>14</v>
      </c>
      <c r="K11" s="27">
        <f t="shared" si="2"/>
        <v>25.35681186283596</v>
      </c>
      <c r="L11" s="13">
        <v>0.01724537037037037</v>
      </c>
      <c r="M11" s="11" t="s">
        <v>11</v>
      </c>
      <c r="N11" s="30">
        <f t="shared" si="3"/>
        <v>10.87248322147651</v>
      </c>
      <c r="O11" s="32">
        <f t="shared" si="0"/>
        <v>0.001979166666666664</v>
      </c>
      <c r="P11" s="15">
        <v>0.07032407407407408</v>
      </c>
    </row>
    <row r="12" spans="1:16" ht="12.75">
      <c r="A12" s="3" t="s">
        <v>14</v>
      </c>
      <c r="B12" s="3" t="s">
        <v>69</v>
      </c>
      <c r="C12" s="3">
        <v>1998</v>
      </c>
      <c r="D12" s="3" t="s">
        <v>70</v>
      </c>
      <c r="E12" s="5">
        <v>0.016631944444444446</v>
      </c>
      <c r="F12" s="6">
        <v>0.05395833333333333</v>
      </c>
      <c r="G12" s="43" t="s">
        <v>15</v>
      </c>
      <c r="H12" s="24">
        <f t="shared" si="1"/>
        <v>11.273486430062631</v>
      </c>
      <c r="I12" s="9">
        <v>0.03539351851851852</v>
      </c>
      <c r="J12" s="9" t="s">
        <v>12</v>
      </c>
      <c r="K12" s="27">
        <f t="shared" si="2"/>
        <v>26.84107259646828</v>
      </c>
      <c r="L12" s="13">
        <v>0.018738425925925926</v>
      </c>
      <c r="M12" s="11" t="s">
        <v>16</v>
      </c>
      <c r="N12" s="30">
        <f t="shared" si="3"/>
        <v>10.006176652254478</v>
      </c>
      <c r="O12" s="32">
        <f t="shared" si="0"/>
        <v>0.00210648148148148</v>
      </c>
      <c r="P12" s="15">
        <v>0.07076388888888889</v>
      </c>
    </row>
    <row r="13" spans="1:16" ht="12.75">
      <c r="A13" s="44" t="s">
        <v>15</v>
      </c>
      <c r="B13" s="44" t="s">
        <v>71</v>
      </c>
      <c r="C13" s="44">
        <v>1975</v>
      </c>
      <c r="D13" s="44" t="s">
        <v>62</v>
      </c>
      <c r="E13" s="45">
        <v>0.015474537037037038</v>
      </c>
      <c r="F13" s="46"/>
      <c r="G13" s="46" t="s">
        <v>14</v>
      </c>
      <c r="H13" s="47">
        <f t="shared" si="1"/>
        <v>12.116679132385936</v>
      </c>
      <c r="I13" s="48">
        <v>0.03986111111111111</v>
      </c>
      <c r="J13" s="48" t="s">
        <v>18</v>
      </c>
      <c r="K13" s="27">
        <f>22.8/(I13*24)</f>
        <v>23.83275261324042</v>
      </c>
      <c r="L13" s="49">
        <v>0.01730324074074074</v>
      </c>
      <c r="M13" s="50" t="s">
        <v>13</v>
      </c>
      <c r="N13" s="30">
        <f>4.5/(L13*24)</f>
        <v>10.836120401337794</v>
      </c>
      <c r="O13" s="32">
        <f>L13-E13</f>
        <v>0.0018287037037037022</v>
      </c>
      <c r="P13" s="51">
        <v>0.07263888888888889</v>
      </c>
    </row>
    <row r="14" spans="1:16" ht="12.75">
      <c r="A14" s="3" t="s">
        <v>16</v>
      </c>
      <c r="B14" s="3" t="s">
        <v>72</v>
      </c>
      <c r="C14" s="3">
        <v>1968</v>
      </c>
      <c r="D14" s="3" t="s">
        <v>73</v>
      </c>
      <c r="E14" s="5">
        <v>0.017152777777777777</v>
      </c>
      <c r="F14" s="6"/>
      <c r="G14" s="43" t="s">
        <v>17</v>
      </c>
      <c r="H14" s="24">
        <f t="shared" si="1"/>
        <v>10.931174089068827</v>
      </c>
      <c r="I14" s="9">
        <v>0.03591435185185186</v>
      </c>
      <c r="J14" s="9" t="s">
        <v>13</v>
      </c>
      <c r="K14" s="27">
        <f>22.8/(I14*24)</f>
        <v>26.451820818562677</v>
      </c>
      <c r="L14" s="13">
        <v>0.020995370370370373</v>
      </c>
      <c r="M14" s="11" t="s">
        <v>17</v>
      </c>
      <c r="N14" s="30">
        <f>4.5/(L14*24)</f>
        <v>8.930540242557882</v>
      </c>
      <c r="O14" s="32">
        <f>L14-E14</f>
        <v>0.0038425925925925954</v>
      </c>
      <c r="P14" s="15">
        <v>0.07406249999999999</v>
      </c>
    </row>
    <row r="15" spans="1:16" ht="12.75">
      <c r="A15" s="44" t="s">
        <v>17</v>
      </c>
      <c r="B15" s="44" t="s">
        <v>39</v>
      </c>
      <c r="C15" s="44">
        <v>1983</v>
      </c>
      <c r="D15" s="44" t="s">
        <v>40</v>
      </c>
      <c r="E15" s="45">
        <v>0.01678240740740741</v>
      </c>
      <c r="F15" s="46">
        <v>0.05479166666666666</v>
      </c>
      <c r="G15" s="46" t="s">
        <v>16</v>
      </c>
      <c r="H15" s="47">
        <f t="shared" si="1"/>
        <v>11.172413793103448</v>
      </c>
      <c r="I15" s="48">
        <v>0.039375</v>
      </c>
      <c r="J15" s="48" t="s">
        <v>15</v>
      </c>
      <c r="K15" s="52">
        <f t="shared" si="2"/>
        <v>24.126984126984127</v>
      </c>
      <c r="L15" s="49">
        <v>0.018194444444444444</v>
      </c>
      <c r="M15" s="50" t="s">
        <v>15</v>
      </c>
      <c r="N15" s="53">
        <f t="shared" si="3"/>
        <v>10.305343511450381</v>
      </c>
      <c r="O15" s="54">
        <f>L15-E15</f>
        <v>0.0014120370370370346</v>
      </c>
      <c r="P15" s="51">
        <v>0.07435185185185185</v>
      </c>
    </row>
    <row r="16" spans="1:16" ht="13.5" thickBot="1">
      <c r="A16" s="55" t="s">
        <v>18</v>
      </c>
      <c r="B16" s="55" t="s">
        <v>41</v>
      </c>
      <c r="C16" s="55">
        <v>1981</v>
      </c>
      <c r="D16" s="55" t="s">
        <v>40</v>
      </c>
      <c r="E16" s="56">
        <v>0.0184375</v>
      </c>
      <c r="F16" s="57">
        <v>0.05543981481481481</v>
      </c>
      <c r="G16" s="57" t="s">
        <v>18</v>
      </c>
      <c r="H16" s="58">
        <f t="shared" si="1"/>
        <v>10.169491525423728</v>
      </c>
      <c r="I16" s="59">
        <v>0.03945601851851852</v>
      </c>
      <c r="J16" s="59" t="s">
        <v>17</v>
      </c>
      <c r="K16" s="60">
        <f t="shared" si="2"/>
        <v>24.077442065121733</v>
      </c>
      <c r="L16" s="61">
        <v>0.022349537037037032</v>
      </c>
      <c r="M16" s="62" t="s">
        <v>18</v>
      </c>
      <c r="N16" s="63">
        <f t="shared" si="3"/>
        <v>8.389435525634388</v>
      </c>
      <c r="O16" s="64">
        <f>L16-E16</f>
        <v>0.003912037037037033</v>
      </c>
      <c r="P16" s="65">
        <v>0.08024305555555555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30" sqref="D30"/>
    </sheetView>
  </sheetViews>
  <sheetFormatPr defaultColWidth="9.140625" defaultRowHeight="12.75"/>
  <cols>
    <col min="2" max="2" width="20.00390625" style="0" customWidth="1"/>
    <col min="4" max="4" width="17.421875" style="0" customWidth="1"/>
    <col min="6" max="6" width="12.8515625" style="0" customWidth="1"/>
    <col min="9" max="9" width="11.00390625" style="0" customWidth="1"/>
  </cols>
  <sheetData>
    <row r="1" spans="1:9" ht="13.5" thickBot="1">
      <c r="A1" s="66" t="s">
        <v>3</v>
      </c>
      <c r="B1" s="66" t="s">
        <v>90</v>
      </c>
      <c r="C1" s="66" t="s">
        <v>91</v>
      </c>
      <c r="D1" s="66" t="s">
        <v>92</v>
      </c>
      <c r="E1" s="66" t="s">
        <v>86</v>
      </c>
      <c r="F1" s="66" t="s">
        <v>87</v>
      </c>
      <c r="G1" s="66" t="s">
        <v>88</v>
      </c>
      <c r="H1" s="66" t="s">
        <v>49</v>
      </c>
      <c r="I1" s="66" t="s">
        <v>89</v>
      </c>
    </row>
    <row r="2" spans="1:9" ht="15">
      <c r="A2" s="67">
        <v>1</v>
      </c>
      <c r="B2" s="75" t="s">
        <v>56</v>
      </c>
      <c r="C2" s="76">
        <v>1974</v>
      </c>
      <c r="D2" s="76" t="s">
        <v>74</v>
      </c>
      <c r="E2" s="81">
        <v>0.012662037037037038</v>
      </c>
      <c r="F2" s="81">
        <v>0.039375</v>
      </c>
      <c r="G2" s="81">
        <v>0.026712962962962963</v>
      </c>
      <c r="H2" s="81">
        <v>0.014097222222222226</v>
      </c>
      <c r="I2" s="87">
        <v>0.05347222222222223</v>
      </c>
    </row>
    <row r="3" spans="1:9" ht="15">
      <c r="A3" s="68">
        <v>2</v>
      </c>
      <c r="B3" s="68" t="s">
        <v>75</v>
      </c>
      <c r="C3" s="77">
        <v>1977</v>
      </c>
      <c r="D3" s="77" t="s">
        <v>76</v>
      </c>
      <c r="E3" s="82">
        <v>0.012280092592592592</v>
      </c>
      <c r="F3" s="83">
        <v>0.040636574074074075</v>
      </c>
      <c r="G3" s="83">
        <v>0.028356481481481483</v>
      </c>
      <c r="H3" s="83">
        <v>0.013078703703703703</v>
      </c>
      <c r="I3" s="88">
        <v>0.05371527777777778</v>
      </c>
    </row>
    <row r="4" spans="1:9" ht="15">
      <c r="A4" s="69">
        <v>3</v>
      </c>
      <c r="B4" s="68" t="s">
        <v>77</v>
      </c>
      <c r="C4" s="77">
        <v>1977</v>
      </c>
      <c r="D4" s="77" t="s">
        <v>70</v>
      </c>
      <c r="E4" s="83">
        <v>0.013831018518518519</v>
      </c>
      <c r="F4" s="83">
        <v>0.04092592592592593</v>
      </c>
      <c r="G4" s="83">
        <v>0.027094907407407408</v>
      </c>
      <c r="H4" s="83">
        <v>0.014525462962962962</v>
      </c>
      <c r="I4" s="88">
        <v>0.05545138888888889</v>
      </c>
    </row>
    <row r="5" spans="1:9" ht="12.75">
      <c r="A5" s="70">
        <v>4</v>
      </c>
      <c r="B5" s="70" t="s">
        <v>34</v>
      </c>
      <c r="C5" s="78">
        <v>1985</v>
      </c>
      <c r="D5" s="78" t="s">
        <v>63</v>
      </c>
      <c r="E5" s="84">
        <v>0.013819444444444445</v>
      </c>
      <c r="F5" s="84">
        <v>0.040914351851851855</v>
      </c>
      <c r="G5" s="84">
        <v>0.027094907407407408</v>
      </c>
      <c r="H5" s="84">
        <v>0.015023148148148147</v>
      </c>
      <c r="I5" s="84">
        <v>0.0559375</v>
      </c>
    </row>
    <row r="6" spans="1:9" ht="12.75">
      <c r="A6" s="71">
        <v>5</v>
      </c>
      <c r="B6" s="70" t="s">
        <v>19</v>
      </c>
      <c r="C6" s="78">
        <v>1973</v>
      </c>
      <c r="D6" s="78" t="s">
        <v>58</v>
      </c>
      <c r="E6" s="84">
        <v>0.012638888888888889</v>
      </c>
      <c r="F6" s="84">
        <v>0.04266203703703704</v>
      </c>
      <c r="G6" s="84">
        <v>0.030023148148148153</v>
      </c>
      <c r="H6" s="84">
        <v>0.014282407407407403</v>
      </c>
      <c r="I6" s="84">
        <v>0.05694444444444444</v>
      </c>
    </row>
    <row r="7" spans="1:9" ht="12.75">
      <c r="A7" s="70">
        <v>6</v>
      </c>
      <c r="B7" s="70" t="s">
        <v>26</v>
      </c>
      <c r="C7" s="78">
        <v>1980</v>
      </c>
      <c r="D7" s="78" t="s">
        <v>78</v>
      </c>
      <c r="E7" s="84">
        <v>0.013460648148148149</v>
      </c>
      <c r="F7" s="84">
        <v>0.0437962962962963</v>
      </c>
      <c r="G7" s="84">
        <v>0.03033564814814815</v>
      </c>
      <c r="H7" s="84">
        <v>0.014675925925925926</v>
      </c>
      <c r="I7" s="84">
        <v>0.058472222222222224</v>
      </c>
    </row>
    <row r="8" spans="1:9" ht="12.75">
      <c r="A8" s="71">
        <v>7</v>
      </c>
      <c r="B8" s="70" t="s">
        <v>64</v>
      </c>
      <c r="C8" s="78">
        <v>1978</v>
      </c>
      <c r="D8" s="78" t="s">
        <v>65</v>
      </c>
      <c r="E8" s="84">
        <v>0.014363425925925925</v>
      </c>
      <c r="F8" s="84">
        <v>0.043576388888888894</v>
      </c>
      <c r="G8" s="84">
        <v>0.02921296296296297</v>
      </c>
      <c r="H8" s="84">
        <v>0.015763888888888883</v>
      </c>
      <c r="I8" s="84">
        <v>0.059340277777777777</v>
      </c>
    </row>
    <row r="9" spans="1:9" ht="12.75">
      <c r="A9" s="70">
        <v>8</v>
      </c>
      <c r="B9" s="70" t="s">
        <v>32</v>
      </c>
      <c r="C9" s="78">
        <v>1970</v>
      </c>
      <c r="D9" s="78" t="s">
        <v>70</v>
      </c>
      <c r="E9" s="84">
        <v>0.014791666666666665</v>
      </c>
      <c r="F9" s="84">
        <v>0.04424768518518519</v>
      </c>
      <c r="G9" s="84">
        <v>0.029456018518518524</v>
      </c>
      <c r="H9" s="84">
        <v>0.01627314814814814</v>
      </c>
      <c r="I9" s="84">
        <v>0.06052083333333333</v>
      </c>
    </row>
    <row r="10" spans="1:9" ht="12.75">
      <c r="A10" s="71">
        <v>9</v>
      </c>
      <c r="B10" s="70" t="s">
        <v>79</v>
      </c>
      <c r="C10" s="78">
        <v>1998</v>
      </c>
      <c r="D10" s="78" t="s">
        <v>70</v>
      </c>
      <c r="E10" s="84">
        <v>0.014652777777777777</v>
      </c>
      <c r="F10" s="84">
        <v>0.04384259259259259</v>
      </c>
      <c r="G10" s="84">
        <v>0.029189814814814814</v>
      </c>
      <c r="H10" s="84">
        <v>0.01793981481481481</v>
      </c>
      <c r="I10" s="84">
        <v>0.061782407407407404</v>
      </c>
    </row>
    <row r="11" spans="1:9" ht="12.75">
      <c r="A11" s="70">
        <v>10</v>
      </c>
      <c r="B11" s="70" t="s">
        <v>36</v>
      </c>
      <c r="C11" s="78">
        <v>1983</v>
      </c>
      <c r="D11" s="78" t="s">
        <v>80</v>
      </c>
      <c r="E11" s="84">
        <v>0.01466435185185185</v>
      </c>
      <c r="F11" s="84">
        <v>0.047280092592592596</v>
      </c>
      <c r="G11" s="84">
        <v>0.032615740740740744</v>
      </c>
      <c r="H11" s="84">
        <v>0.016550925925925913</v>
      </c>
      <c r="I11" s="84">
        <v>0.06383101851851851</v>
      </c>
    </row>
    <row r="12" spans="1:9" ht="12.75">
      <c r="A12" s="71">
        <v>11</v>
      </c>
      <c r="B12" s="70" t="s">
        <v>66</v>
      </c>
      <c r="C12" s="78">
        <v>1978</v>
      </c>
      <c r="D12" s="78" t="s">
        <v>81</v>
      </c>
      <c r="E12" s="84">
        <v>0.014803240740740738</v>
      </c>
      <c r="F12" s="84">
        <v>0.04678240740740741</v>
      </c>
      <c r="G12" s="84">
        <v>0.03197916666666667</v>
      </c>
      <c r="H12" s="84">
        <v>0.017152777777777767</v>
      </c>
      <c r="I12" s="84">
        <v>0.06393518518518518</v>
      </c>
    </row>
    <row r="13" spans="1:9" ht="12.75">
      <c r="A13" s="70">
        <v>12</v>
      </c>
      <c r="B13" s="70" t="s">
        <v>68</v>
      </c>
      <c r="C13" s="78">
        <v>1968</v>
      </c>
      <c r="D13" s="78" t="s">
        <v>21</v>
      </c>
      <c r="E13" s="84">
        <v>0.014351851851851852</v>
      </c>
      <c r="F13" s="84">
        <v>0.04803240740740741</v>
      </c>
      <c r="G13" s="84">
        <v>0.03368055555555556</v>
      </c>
      <c r="H13" s="84">
        <v>0.016620370370370355</v>
      </c>
      <c r="I13" s="84">
        <v>0.06465277777777777</v>
      </c>
    </row>
    <row r="14" spans="1:9" ht="15">
      <c r="A14" s="72">
        <v>13</v>
      </c>
      <c r="B14" s="73" t="s">
        <v>82</v>
      </c>
      <c r="C14" s="79">
        <v>1990</v>
      </c>
      <c r="D14" s="79" t="s">
        <v>83</v>
      </c>
      <c r="E14" s="85">
        <v>0.015486111111111108</v>
      </c>
      <c r="F14" s="85">
        <v>0.049085648148148156</v>
      </c>
      <c r="G14" s="85">
        <v>0.033599537037037046</v>
      </c>
      <c r="H14" s="85">
        <v>0.01657407407407406</v>
      </c>
      <c r="I14" s="89">
        <v>0.06565972222222222</v>
      </c>
    </row>
    <row r="15" spans="1:9" ht="15">
      <c r="A15" s="73">
        <v>14</v>
      </c>
      <c r="B15" s="73" t="s">
        <v>71</v>
      </c>
      <c r="C15" s="79">
        <v>1975</v>
      </c>
      <c r="D15" s="79" t="s">
        <v>84</v>
      </c>
      <c r="E15" s="85">
        <v>0.015891203703703703</v>
      </c>
      <c r="F15" s="85">
        <v>0.05538194444444445</v>
      </c>
      <c r="G15" s="85">
        <v>0.03949074074074074</v>
      </c>
      <c r="H15" s="85">
        <v>0.017222222222222215</v>
      </c>
      <c r="I15" s="89">
        <v>0.07260416666666666</v>
      </c>
    </row>
    <row r="16" spans="1:9" ht="12.75">
      <c r="A16" s="71">
        <v>15</v>
      </c>
      <c r="B16" s="70" t="s">
        <v>42</v>
      </c>
      <c r="C16" s="78">
        <v>1977</v>
      </c>
      <c r="D16" s="78" t="s">
        <v>43</v>
      </c>
      <c r="E16" s="84">
        <v>0.020196759259259258</v>
      </c>
      <c r="F16" s="84">
        <v>0.05351851851851852</v>
      </c>
      <c r="G16" s="84">
        <v>0.03332175925925926</v>
      </c>
      <c r="H16" s="84">
        <v>0.019363425925925923</v>
      </c>
      <c r="I16" s="84">
        <v>0.07288194444444444</v>
      </c>
    </row>
    <row r="17" spans="1:9" ht="15.75" thickBot="1">
      <c r="A17" s="74">
        <v>16</v>
      </c>
      <c r="B17" s="74" t="s">
        <v>85</v>
      </c>
      <c r="C17" s="80">
        <v>1992</v>
      </c>
      <c r="D17" s="80" t="s">
        <v>60</v>
      </c>
      <c r="E17" s="86">
        <v>0.02017361111111111</v>
      </c>
      <c r="F17" s="86">
        <v>0.061585648148148146</v>
      </c>
      <c r="G17" s="86">
        <v>0.04141203703703704</v>
      </c>
      <c r="H17" s="86">
        <v>0.02519675925925926</v>
      </c>
      <c r="I17" s="90">
        <v>0.0867824074074074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17.140625" style="0" customWidth="1"/>
    <col min="3" max="3" width="12.421875" style="0" customWidth="1"/>
    <col min="4" max="4" width="28.00390625" style="0" customWidth="1"/>
    <col min="5" max="6" width="11.140625" style="0" customWidth="1"/>
    <col min="7" max="7" width="10.28125" style="0" customWidth="1"/>
    <col min="8" max="8" width="9.140625" style="34" customWidth="1"/>
    <col min="9" max="9" width="9.140625" style="93" customWidth="1"/>
  </cols>
  <sheetData>
    <row r="1" spans="1:9" ht="13.5" thickBot="1">
      <c r="A1" s="66" t="s">
        <v>3</v>
      </c>
      <c r="B1" s="66" t="s">
        <v>90</v>
      </c>
      <c r="C1" s="66" t="s">
        <v>91</v>
      </c>
      <c r="D1" s="66" t="s">
        <v>92</v>
      </c>
      <c r="E1" s="66" t="s">
        <v>86</v>
      </c>
      <c r="F1" s="66" t="s">
        <v>87</v>
      </c>
      <c r="G1" s="66" t="s">
        <v>88</v>
      </c>
      <c r="H1" s="118" t="s">
        <v>49</v>
      </c>
      <c r="I1" s="111" t="s">
        <v>89</v>
      </c>
    </row>
    <row r="2" spans="1:11" ht="15">
      <c r="A2" s="67">
        <v>1</v>
      </c>
      <c r="B2" s="75" t="s">
        <v>23</v>
      </c>
      <c r="C2" s="76">
        <v>1977</v>
      </c>
      <c r="D2" s="91" t="s">
        <v>93</v>
      </c>
      <c r="E2" s="81">
        <v>0.013078703703703703</v>
      </c>
      <c r="F2" s="81">
        <v>0.039502314814814816</v>
      </c>
      <c r="G2" s="107">
        <f>F2-E2</f>
        <v>0.026423611111111113</v>
      </c>
      <c r="H2" s="81">
        <f>I2-F2</f>
        <v>0.013460648148148145</v>
      </c>
      <c r="I2" s="112">
        <v>0.05296296296296296</v>
      </c>
      <c r="K2" s="106"/>
    </row>
    <row r="3" spans="1:9" ht="15">
      <c r="A3" s="68">
        <v>2</v>
      </c>
      <c r="B3" s="68" t="s">
        <v>75</v>
      </c>
      <c r="C3" s="77">
        <v>1977</v>
      </c>
      <c r="D3" s="77" t="s">
        <v>76</v>
      </c>
      <c r="E3" s="82">
        <v>0.012638888888888889</v>
      </c>
      <c r="F3" s="83">
        <v>0.039976851851851854</v>
      </c>
      <c r="G3" s="108">
        <f>F3-E3</f>
        <v>0.027337962962962967</v>
      </c>
      <c r="H3" s="83">
        <f aca="true" t="shared" si="0" ref="H3:H18">I3-F3</f>
        <v>0.013344907407407403</v>
      </c>
      <c r="I3" s="113">
        <v>0.053321759259259256</v>
      </c>
    </row>
    <row r="4" spans="1:9" ht="15">
      <c r="A4" s="69">
        <v>3</v>
      </c>
      <c r="B4" s="68" t="s">
        <v>94</v>
      </c>
      <c r="C4" s="77">
        <v>1980</v>
      </c>
      <c r="D4" s="77"/>
      <c r="E4" s="83">
        <v>0.012789351851851852</v>
      </c>
      <c r="F4" s="83">
        <v>0.040046296296296295</v>
      </c>
      <c r="G4" s="108">
        <f>F4-E4</f>
        <v>0.027256944444444445</v>
      </c>
      <c r="H4" s="83">
        <f t="shared" si="0"/>
        <v>0.014664351851851859</v>
      </c>
      <c r="I4" s="113">
        <v>0.054710648148148154</v>
      </c>
    </row>
    <row r="5" spans="1:9" ht="12.75">
      <c r="A5" s="70">
        <v>4</v>
      </c>
      <c r="B5" s="70" t="s">
        <v>26</v>
      </c>
      <c r="C5" s="78">
        <v>1980</v>
      </c>
      <c r="D5" s="78" t="s">
        <v>78</v>
      </c>
      <c r="E5" s="84">
        <v>0.012974537037037036</v>
      </c>
      <c r="F5" s="84">
        <v>0.04293981481481481</v>
      </c>
      <c r="G5" s="109">
        <f>F5-E5</f>
        <v>0.029965277777777778</v>
      </c>
      <c r="H5" s="117">
        <f t="shared" si="0"/>
        <v>0.013888888888888895</v>
      </c>
      <c r="I5" s="114">
        <v>0.05682870370370371</v>
      </c>
    </row>
    <row r="6" spans="1:9" ht="12.75">
      <c r="A6" s="71">
        <v>5</v>
      </c>
      <c r="B6" s="70" t="s">
        <v>19</v>
      </c>
      <c r="C6" s="78">
        <v>1973</v>
      </c>
      <c r="D6" s="78" t="s">
        <v>58</v>
      </c>
      <c r="E6" s="92" t="s">
        <v>95</v>
      </c>
      <c r="F6" s="84">
        <v>0.04253472222222222</v>
      </c>
      <c r="G6" s="110" t="s">
        <v>111</v>
      </c>
      <c r="H6" s="117">
        <f t="shared" si="0"/>
        <v>0.01472222222222222</v>
      </c>
      <c r="I6" s="114">
        <v>0.05725694444444444</v>
      </c>
    </row>
    <row r="7" spans="1:9" ht="12.75">
      <c r="A7" s="70">
        <v>6</v>
      </c>
      <c r="B7" s="94" t="s">
        <v>96</v>
      </c>
      <c r="C7" s="78">
        <v>1975</v>
      </c>
      <c r="D7" s="95" t="s">
        <v>105</v>
      </c>
      <c r="E7" s="92" t="s">
        <v>95</v>
      </c>
      <c r="F7" s="84">
        <v>0.04280092592592593</v>
      </c>
      <c r="G7" s="110" t="s">
        <v>111</v>
      </c>
      <c r="H7" s="117">
        <f t="shared" si="0"/>
        <v>0.016157407407407405</v>
      </c>
      <c r="I7" s="114">
        <v>0.058958333333333335</v>
      </c>
    </row>
    <row r="8" spans="1:9" ht="12.75">
      <c r="A8" s="71">
        <v>7</v>
      </c>
      <c r="B8" s="94" t="s">
        <v>97</v>
      </c>
      <c r="C8" s="78">
        <v>1988</v>
      </c>
      <c r="D8" s="95" t="s">
        <v>98</v>
      </c>
      <c r="E8" s="92" t="s">
        <v>95</v>
      </c>
      <c r="F8" s="84">
        <v>0.044085648148148145</v>
      </c>
      <c r="G8" s="110" t="s">
        <v>111</v>
      </c>
      <c r="H8" s="117">
        <f t="shared" si="0"/>
        <v>0.015243055555555565</v>
      </c>
      <c r="I8" s="114">
        <v>0.05932870370370371</v>
      </c>
    </row>
    <row r="9" spans="1:9" ht="12.75">
      <c r="A9" s="70">
        <v>8</v>
      </c>
      <c r="B9" s="94" t="s">
        <v>99</v>
      </c>
      <c r="C9" s="78">
        <v>1971</v>
      </c>
      <c r="D9" s="78"/>
      <c r="E9" s="92" t="s">
        <v>95</v>
      </c>
      <c r="F9" s="84">
        <v>0.04403935185185185</v>
      </c>
      <c r="G9" s="110" t="s">
        <v>111</v>
      </c>
      <c r="H9" s="117">
        <f t="shared" si="0"/>
        <v>0.01606481481481481</v>
      </c>
      <c r="I9" s="114">
        <v>0.06010416666666666</v>
      </c>
    </row>
    <row r="10" spans="1:9" ht="12.75">
      <c r="A10" s="71">
        <v>9</v>
      </c>
      <c r="B10" s="94" t="s">
        <v>100</v>
      </c>
      <c r="C10" s="78">
        <v>1980</v>
      </c>
      <c r="D10" s="95" t="s">
        <v>101</v>
      </c>
      <c r="E10" s="92" t="s">
        <v>95</v>
      </c>
      <c r="F10" s="84">
        <v>0.04577546296296297</v>
      </c>
      <c r="G10" s="110" t="s">
        <v>111</v>
      </c>
      <c r="H10" s="117">
        <f t="shared" si="0"/>
        <v>0.01488425925925925</v>
      </c>
      <c r="I10" s="114">
        <v>0.06065972222222222</v>
      </c>
    </row>
    <row r="11" spans="1:9" ht="12.75">
      <c r="A11" s="70">
        <v>10</v>
      </c>
      <c r="B11" s="94" t="s">
        <v>61</v>
      </c>
      <c r="C11" s="78">
        <v>1981</v>
      </c>
      <c r="D11" s="95" t="s">
        <v>84</v>
      </c>
      <c r="E11" s="92" t="s">
        <v>95</v>
      </c>
      <c r="F11" s="84">
        <v>0.046516203703703705</v>
      </c>
      <c r="G11" s="110" t="s">
        <v>111</v>
      </c>
      <c r="H11" s="117">
        <f t="shared" si="0"/>
        <v>0.014918981481481478</v>
      </c>
      <c r="I11" s="114">
        <v>0.06143518518518518</v>
      </c>
    </row>
    <row r="12" spans="1:9" ht="12.75">
      <c r="A12" s="71">
        <v>11</v>
      </c>
      <c r="B12" s="94" t="s">
        <v>102</v>
      </c>
      <c r="C12" s="78">
        <v>1983</v>
      </c>
      <c r="D12" s="78" t="s">
        <v>81</v>
      </c>
      <c r="E12" s="92" t="s">
        <v>95</v>
      </c>
      <c r="F12" s="84">
        <v>0.04646990740740741</v>
      </c>
      <c r="G12" s="110" t="s">
        <v>111</v>
      </c>
      <c r="H12" s="117">
        <f t="shared" si="0"/>
        <v>0.017314814814814804</v>
      </c>
      <c r="I12" s="114">
        <v>0.06378472222222221</v>
      </c>
    </row>
    <row r="13" spans="1:9" ht="12.75">
      <c r="A13" s="70">
        <v>12</v>
      </c>
      <c r="B13" s="70" t="s">
        <v>68</v>
      </c>
      <c r="C13" s="78">
        <v>1968</v>
      </c>
      <c r="D13" s="78" t="s">
        <v>21</v>
      </c>
      <c r="E13" s="92" t="s">
        <v>95</v>
      </c>
      <c r="F13" s="84">
        <v>0.04748842592592593</v>
      </c>
      <c r="G13" s="110" t="s">
        <v>111</v>
      </c>
      <c r="H13" s="117">
        <f t="shared" si="0"/>
        <v>0.016365740740740743</v>
      </c>
      <c r="I13" s="114">
        <v>0.06385416666666667</v>
      </c>
    </row>
    <row r="14" spans="1:9" ht="12.75">
      <c r="A14" s="71">
        <v>13</v>
      </c>
      <c r="B14" s="94" t="s">
        <v>36</v>
      </c>
      <c r="C14" s="78">
        <v>1983</v>
      </c>
      <c r="D14" s="95" t="s">
        <v>80</v>
      </c>
      <c r="E14" s="92" t="s">
        <v>95</v>
      </c>
      <c r="F14" s="84">
        <v>0.04846064814814815</v>
      </c>
      <c r="G14" s="110" t="s">
        <v>111</v>
      </c>
      <c r="H14" s="117">
        <f t="shared" si="0"/>
        <v>0.015451388888888883</v>
      </c>
      <c r="I14" s="114">
        <v>0.06391203703703703</v>
      </c>
    </row>
    <row r="15" spans="1:9" ht="12.75">
      <c r="A15" s="70">
        <v>14</v>
      </c>
      <c r="B15" s="94" t="s">
        <v>103</v>
      </c>
      <c r="C15" s="78">
        <v>1994</v>
      </c>
      <c r="D15" s="78"/>
      <c r="E15" s="92" t="s">
        <v>95</v>
      </c>
      <c r="F15" s="84">
        <v>0.049108796296296296</v>
      </c>
      <c r="G15" s="110" t="s">
        <v>111</v>
      </c>
      <c r="H15" s="117">
        <f t="shared" si="0"/>
        <v>0.01644675925925925</v>
      </c>
      <c r="I15" s="114">
        <v>0.06555555555555555</v>
      </c>
    </row>
    <row r="16" spans="1:9" ht="15">
      <c r="A16" s="71">
        <v>15</v>
      </c>
      <c r="B16" s="98" t="s">
        <v>104</v>
      </c>
      <c r="C16" s="96">
        <v>1979</v>
      </c>
      <c r="D16" s="100" t="s">
        <v>106</v>
      </c>
      <c r="E16" s="92" t="s">
        <v>95</v>
      </c>
      <c r="F16" s="117">
        <v>0.04693287037037037</v>
      </c>
      <c r="G16" s="110" t="s">
        <v>111</v>
      </c>
      <c r="H16" s="117">
        <f t="shared" si="0"/>
        <v>0.018715277777777768</v>
      </c>
      <c r="I16" s="119">
        <v>0.06564814814814814</v>
      </c>
    </row>
    <row r="17" spans="1:9" ht="12.75">
      <c r="A17" s="70">
        <v>16</v>
      </c>
      <c r="B17" s="99" t="s">
        <v>107</v>
      </c>
      <c r="C17" s="97">
        <v>1988</v>
      </c>
      <c r="D17" s="97"/>
      <c r="E17" s="92" t="s">
        <v>95</v>
      </c>
      <c r="F17" s="84">
        <v>0.0487037037037037</v>
      </c>
      <c r="G17" s="110" t="s">
        <v>111</v>
      </c>
      <c r="H17" s="117">
        <f t="shared" si="0"/>
        <v>0.019097222222222217</v>
      </c>
      <c r="I17" s="114">
        <v>0.06780092592592592</v>
      </c>
    </row>
    <row r="18" spans="1:9" ht="12.75">
      <c r="A18" s="70">
        <v>17</v>
      </c>
      <c r="B18" s="101" t="s">
        <v>109</v>
      </c>
      <c r="C18" s="102">
        <v>1990</v>
      </c>
      <c r="D18" s="105" t="s">
        <v>110</v>
      </c>
      <c r="E18" s="92" t="s">
        <v>95</v>
      </c>
      <c r="F18" s="103">
        <v>0.05087962962962963</v>
      </c>
      <c r="G18" s="110" t="s">
        <v>111</v>
      </c>
      <c r="H18" s="117">
        <f t="shared" si="0"/>
        <v>0.0198263888888889</v>
      </c>
      <c r="I18" s="115">
        <v>0.07070601851851853</v>
      </c>
    </row>
    <row r="19" spans="1:9" ht="15.75" thickBot="1">
      <c r="A19" s="122">
        <v>18</v>
      </c>
      <c r="B19" s="74" t="s">
        <v>108</v>
      </c>
      <c r="C19" s="80">
        <v>1981</v>
      </c>
      <c r="D19" s="104" t="s">
        <v>78</v>
      </c>
      <c r="E19" s="120" t="s">
        <v>95</v>
      </c>
      <c r="F19" s="86"/>
      <c r="G19" s="121" t="s">
        <v>111</v>
      </c>
      <c r="H19" s="86"/>
      <c r="I19" s="116">
        <v>0.07847222222222222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7.28125" style="0" customWidth="1"/>
    <col min="2" max="2" width="17.140625" style="0" customWidth="1"/>
    <col min="4" max="4" width="16.28125" style="0" customWidth="1"/>
  </cols>
  <sheetData>
    <row r="1" spans="1:9" ht="13.5" thickBot="1">
      <c r="A1" s="66" t="s">
        <v>3</v>
      </c>
      <c r="B1" s="66" t="s">
        <v>90</v>
      </c>
      <c r="C1" s="66" t="s">
        <v>91</v>
      </c>
      <c r="D1" s="66" t="s">
        <v>92</v>
      </c>
      <c r="E1" s="66" t="s">
        <v>86</v>
      </c>
      <c r="F1" s="66" t="s">
        <v>87</v>
      </c>
      <c r="G1" s="66" t="s">
        <v>88</v>
      </c>
      <c r="H1" s="66" t="s">
        <v>49</v>
      </c>
      <c r="I1" s="66" t="s">
        <v>89</v>
      </c>
    </row>
    <row r="2" spans="1:9" ht="15">
      <c r="A2" s="67">
        <v>1</v>
      </c>
      <c r="B2" s="75" t="s">
        <v>94</v>
      </c>
      <c r="C2" s="91">
        <v>1980</v>
      </c>
      <c r="D2" s="91" t="s">
        <v>112</v>
      </c>
      <c r="E2" s="81">
        <v>0.01238425925925926</v>
      </c>
      <c r="F2" s="81">
        <v>0.03993055555555556</v>
      </c>
      <c r="G2" s="81">
        <v>0.027546296296296298</v>
      </c>
      <c r="H2" s="81">
        <f>I2-F2</f>
        <v>0.013981481481481477</v>
      </c>
      <c r="I2" s="87">
        <v>0.053912037037037036</v>
      </c>
    </row>
    <row r="3" spans="1:9" ht="15">
      <c r="A3" s="68">
        <v>2</v>
      </c>
      <c r="B3" s="68" t="s">
        <v>75</v>
      </c>
      <c r="C3" s="77">
        <v>1977</v>
      </c>
      <c r="D3" s="77" t="s">
        <v>76</v>
      </c>
      <c r="E3" s="82">
        <v>0.012962962962962963</v>
      </c>
      <c r="F3" s="83">
        <v>0.04226851851851852</v>
      </c>
      <c r="G3" s="83">
        <v>0.029305555555555557</v>
      </c>
      <c r="H3" s="83">
        <f aca="true" t="shared" si="0" ref="H3:H13">I3-F3</f>
        <v>0.014374999999999999</v>
      </c>
      <c r="I3" s="88">
        <v>0.05664351851851852</v>
      </c>
    </row>
    <row r="4" spans="1:9" ht="15">
      <c r="A4" s="69">
        <v>3</v>
      </c>
      <c r="B4" s="68" t="s">
        <v>19</v>
      </c>
      <c r="C4" s="77">
        <v>1973</v>
      </c>
      <c r="D4" s="77" t="s">
        <v>21</v>
      </c>
      <c r="E4" s="83">
        <v>0.013368055555555557</v>
      </c>
      <c r="F4" s="83">
        <v>0.04324074074074074</v>
      </c>
      <c r="G4" s="83">
        <v>0.029872685185185183</v>
      </c>
      <c r="H4" s="83">
        <f t="shared" si="0"/>
        <v>0.014988425925925926</v>
      </c>
      <c r="I4" s="88">
        <v>0.058229166666666665</v>
      </c>
    </row>
    <row r="5" spans="1:9" ht="12.75">
      <c r="A5" s="70">
        <v>4</v>
      </c>
      <c r="B5" s="70" t="s">
        <v>113</v>
      </c>
      <c r="C5" s="78">
        <v>1985</v>
      </c>
      <c r="D5" s="78" t="s">
        <v>114</v>
      </c>
      <c r="E5" s="84">
        <v>0.014282407407407409</v>
      </c>
      <c r="F5" s="84">
        <v>0.0446875</v>
      </c>
      <c r="G5" s="117">
        <v>0.030405092592592588</v>
      </c>
      <c r="H5" s="117">
        <f t="shared" si="0"/>
        <v>0.014837962962962963</v>
      </c>
      <c r="I5" s="84">
        <v>0.05952546296296296</v>
      </c>
    </row>
    <row r="6" spans="1:9" ht="12.75">
      <c r="A6" s="70">
        <v>5</v>
      </c>
      <c r="B6" s="70" t="s">
        <v>26</v>
      </c>
      <c r="C6" s="78">
        <v>1980</v>
      </c>
      <c r="D6" s="78" t="s">
        <v>78</v>
      </c>
      <c r="E6" s="84">
        <v>0.01383101851851852</v>
      </c>
      <c r="F6" s="84">
        <v>0.045266203703703704</v>
      </c>
      <c r="G6" s="117">
        <v>0.031435185185185184</v>
      </c>
      <c r="H6" s="117">
        <f t="shared" si="0"/>
        <v>0.01545138888888889</v>
      </c>
      <c r="I6" s="84">
        <v>0.060717592592592594</v>
      </c>
    </row>
    <row r="7" spans="1:9" ht="12.75">
      <c r="A7" s="70">
        <v>6</v>
      </c>
      <c r="B7" s="70" t="s">
        <v>115</v>
      </c>
      <c r="C7" s="78">
        <v>1981</v>
      </c>
      <c r="D7" s="78" t="s">
        <v>60</v>
      </c>
      <c r="E7" s="84">
        <v>0.014039351851851851</v>
      </c>
      <c r="F7" s="84">
        <v>0.045347222222222226</v>
      </c>
      <c r="G7" s="117">
        <v>0.031307870370370375</v>
      </c>
      <c r="H7" s="117">
        <f t="shared" si="0"/>
        <v>0.01600694444444445</v>
      </c>
      <c r="I7" s="84">
        <v>0.061354166666666675</v>
      </c>
    </row>
    <row r="8" spans="1:9" ht="12.75">
      <c r="A8" s="70">
        <v>7</v>
      </c>
      <c r="B8" s="70" t="s">
        <v>116</v>
      </c>
      <c r="C8" s="78">
        <v>1980</v>
      </c>
      <c r="D8" s="78" t="s">
        <v>101</v>
      </c>
      <c r="E8" s="84">
        <v>0.013784722222222224</v>
      </c>
      <c r="F8" s="84">
        <v>0.04792824074074074</v>
      </c>
      <c r="G8" s="117">
        <v>0.03414351851851851</v>
      </c>
      <c r="H8" s="117">
        <f t="shared" si="0"/>
        <v>0.016018518518518522</v>
      </c>
      <c r="I8" s="84">
        <v>0.06394675925925926</v>
      </c>
    </row>
    <row r="9" spans="1:9" ht="12.75">
      <c r="A9" s="70">
        <v>8</v>
      </c>
      <c r="B9" s="70" t="s">
        <v>42</v>
      </c>
      <c r="C9" s="78">
        <v>1977</v>
      </c>
      <c r="D9" s="78" t="s">
        <v>117</v>
      </c>
      <c r="E9" s="84">
        <v>0.01636574074074074</v>
      </c>
      <c r="F9" s="84">
        <v>0.04806712962962963</v>
      </c>
      <c r="G9" s="117">
        <v>0.03170138888888889</v>
      </c>
      <c r="H9" s="117">
        <f t="shared" si="0"/>
        <v>0.017696759259259252</v>
      </c>
      <c r="I9" s="84">
        <v>0.06576388888888889</v>
      </c>
    </row>
    <row r="10" spans="1:9" ht="12.75">
      <c r="A10" s="70">
        <v>9</v>
      </c>
      <c r="B10" s="70" t="s">
        <v>68</v>
      </c>
      <c r="C10" s="78">
        <v>1968</v>
      </c>
      <c r="D10" s="78" t="s">
        <v>21</v>
      </c>
      <c r="E10" s="84">
        <v>0.01539351851851852</v>
      </c>
      <c r="F10" s="84">
        <v>0.049930555555555554</v>
      </c>
      <c r="G10" s="117">
        <v>0.03453703703703703</v>
      </c>
      <c r="H10" s="117">
        <f t="shared" si="0"/>
        <v>0.018032407407407407</v>
      </c>
      <c r="I10" s="84">
        <v>0.06796296296296296</v>
      </c>
    </row>
    <row r="11" spans="1:9" ht="12.75">
      <c r="A11" s="70">
        <v>10</v>
      </c>
      <c r="B11" s="70" t="s">
        <v>118</v>
      </c>
      <c r="C11" s="78">
        <v>1981</v>
      </c>
      <c r="D11" s="78" t="s">
        <v>60</v>
      </c>
      <c r="E11" s="84">
        <v>0.016886574074074075</v>
      </c>
      <c r="F11" s="84">
        <v>0.05364583333333334</v>
      </c>
      <c r="G11" s="117">
        <v>0.03675925925925926</v>
      </c>
      <c r="H11" s="117">
        <f t="shared" si="0"/>
        <v>0.019652777777777783</v>
      </c>
      <c r="I11" s="84">
        <v>0.07329861111111112</v>
      </c>
    </row>
    <row r="12" spans="1:9" ht="15">
      <c r="A12" s="72">
        <v>11</v>
      </c>
      <c r="B12" s="73" t="s">
        <v>119</v>
      </c>
      <c r="C12" s="79">
        <v>1974</v>
      </c>
      <c r="D12" s="79" t="s">
        <v>120</v>
      </c>
      <c r="E12" s="85">
        <v>0.020636574074074075</v>
      </c>
      <c r="F12" s="85">
        <v>0.0634375</v>
      </c>
      <c r="G12" s="123">
        <v>0.04280092592592592</v>
      </c>
      <c r="H12" s="123">
        <f t="shared" si="0"/>
        <v>0.022627314814814822</v>
      </c>
      <c r="I12" s="89">
        <v>0.08606481481481482</v>
      </c>
    </row>
    <row r="13" spans="1:9" ht="15.75" thickBot="1">
      <c r="A13" s="124">
        <v>12</v>
      </c>
      <c r="B13" s="74" t="s">
        <v>121</v>
      </c>
      <c r="C13" s="80">
        <v>1975</v>
      </c>
      <c r="D13" s="80" t="s">
        <v>120</v>
      </c>
      <c r="E13" s="86">
        <v>0.024675925925925924</v>
      </c>
      <c r="F13" s="86">
        <v>0.08038194444444445</v>
      </c>
      <c r="G13" s="125">
        <v>0.05570601851851853</v>
      </c>
      <c r="H13" s="125">
        <f t="shared" si="0"/>
        <v>0.030960648148148154</v>
      </c>
      <c r="I13" s="90">
        <v>0.1113425925925926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aisi</dc:creator>
  <cp:keywords/>
  <dc:description/>
  <cp:lastModifiedBy>Jan Ďoubal</cp:lastModifiedBy>
  <dcterms:created xsi:type="dcterms:W3CDTF">2012-04-15T15:38:16Z</dcterms:created>
  <dcterms:modified xsi:type="dcterms:W3CDTF">2016-04-12T10:29:23Z</dcterms:modified>
  <cp:category/>
  <cp:version/>
  <cp:contentType/>
  <cp:contentStatus/>
</cp:coreProperties>
</file>